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a\Desktop\"/>
    </mc:Choice>
  </mc:AlternateContent>
  <bookViews>
    <workbookView xWindow="240" yWindow="330" windowWidth="18915" windowHeight="11535" xr2:uid="{00000000-000D-0000-FFFF-FFFF00000000}"/>
  </bookViews>
  <sheets>
    <sheet name="List1" sheetId="1" r:id="rId1"/>
  </sheets>
  <calcPr calcId="171027"/>
</workbook>
</file>

<file path=xl/calcChain.xml><?xml version="1.0" encoding="utf-8"?>
<calcChain xmlns="http://schemas.openxmlformats.org/spreadsheetml/2006/main">
  <c r="F27" i="1" l="1"/>
  <c r="F24" i="1"/>
  <c r="F23" i="1"/>
  <c r="F20" i="1"/>
  <c r="D20" i="1"/>
  <c r="F56" i="1" l="1"/>
  <c r="F58" i="1" s="1"/>
  <c r="D56" i="1"/>
  <c r="E20" i="1"/>
  <c r="D58" i="1" l="1"/>
  <c r="E56" i="1"/>
  <c r="E58" i="1" s="1"/>
</calcChain>
</file>

<file path=xl/sharedStrings.xml><?xml version="1.0" encoding="utf-8"?>
<sst xmlns="http://schemas.openxmlformats.org/spreadsheetml/2006/main" count="109" uniqueCount="107">
  <si>
    <t>Anna - Český Brod, sociální služby pro seniory</t>
  </si>
  <si>
    <t>Účet PO</t>
  </si>
  <si>
    <t>Příjmy:</t>
  </si>
  <si>
    <t>Příspěvek zřizovatele</t>
  </si>
  <si>
    <t>672/001</t>
  </si>
  <si>
    <t>Dotace MPSV</t>
  </si>
  <si>
    <t>671/001</t>
  </si>
  <si>
    <t>tržby PS</t>
  </si>
  <si>
    <t>602/001</t>
  </si>
  <si>
    <t>úhrady od obyvatel DD</t>
  </si>
  <si>
    <t>602/002</t>
  </si>
  <si>
    <t>úhrady od obyvatel PNP</t>
  </si>
  <si>
    <t>602/003</t>
  </si>
  <si>
    <t>obědy zaměstnanci</t>
  </si>
  <si>
    <t>602/004</t>
  </si>
  <si>
    <t>obědy PS</t>
  </si>
  <si>
    <t>602/005</t>
  </si>
  <si>
    <t>obědy cizí</t>
  </si>
  <si>
    <t>602/006</t>
  </si>
  <si>
    <t>příjmy od zdravotních pojišťoven</t>
  </si>
  <si>
    <t>602/007</t>
  </si>
  <si>
    <t>odvod odpisů</t>
  </si>
  <si>
    <t>648/001</t>
  </si>
  <si>
    <t>jiné příjmy</t>
  </si>
  <si>
    <t>603/646/ 648</t>
  </si>
  <si>
    <t>úroky</t>
  </si>
  <si>
    <t>662/000</t>
  </si>
  <si>
    <t>krámek</t>
  </si>
  <si>
    <t>644/003</t>
  </si>
  <si>
    <t>rezervní fond</t>
  </si>
  <si>
    <t>648/004</t>
  </si>
  <si>
    <t>PŘÍJMY CELKEM</t>
  </si>
  <si>
    <t>Výdaje:</t>
  </si>
  <si>
    <t>Platy zaměstnanců</t>
  </si>
  <si>
    <t>Sociální pojištění zaměstnanců</t>
  </si>
  <si>
    <t>524/002</t>
  </si>
  <si>
    <t>Zdravotní pojištění zaměstnanců</t>
  </si>
  <si>
    <t>524/001</t>
  </si>
  <si>
    <t>Nemocenské pojištění - náhrada</t>
  </si>
  <si>
    <t>521/005</t>
  </si>
  <si>
    <t>Zákonné  pojištění</t>
  </si>
  <si>
    <t>549/000</t>
  </si>
  <si>
    <t>FKSP</t>
  </si>
  <si>
    <t>527/001</t>
  </si>
  <si>
    <t>Potraviny</t>
  </si>
  <si>
    <t>501/013</t>
  </si>
  <si>
    <t>Ochranné pomůcky</t>
  </si>
  <si>
    <t>501/006</t>
  </si>
  <si>
    <t xml:space="preserve">Prádlo, oděv, zdr. materiál </t>
  </si>
  <si>
    <t>501/007</t>
  </si>
  <si>
    <t>Knihy, uč. pomůcky, tisk</t>
  </si>
  <si>
    <t>501/009</t>
  </si>
  <si>
    <t>Drobný hmotný dlouhodobý majetek</t>
  </si>
  <si>
    <t>558/000</t>
  </si>
  <si>
    <t>Nákup materiálu jinde neuvedený</t>
  </si>
  <si>
    <t>Voda</t>
  </si>
  <si>
    <t>502/003</t>
  </si>
  <si>
    <t>Plyn</t>
  </si>
  <si>
    <t>502/002</t>
  </si>
  <si>
    <t>Elektrická energie</t>
  </si>
  <si>
    <t>502/001</t>
  </si>
  <si>
    <t>Pohonné hmoty a maziva</t>
  </si>
  <si>
    <t>501/005</t>
  </si>
  <si>
    <t>Služby pošt</t>
  </si>
  <si>
    <t>518/007</t>
  </si>
  <si>
    <t>Služby telekomunikací</t>
  </si>
  <si>
    <t>518/006</t>
  </si>
  <si>
    <t>Služby peněžních ústavů</t>
  </si>
  <si>
    <t>549/001</t>
  </si>
  <si>
    <t>Konzultační, porad. a právní služby</t>
  </si>
  <si>
    <t>518/010</t>
  </si>
  <si>
    <t>Služby školení a vzdělávání</t>
  </si>
  <si>
    <t>518/004</t>
  </si>
  <si>
    <t>Nákup služeb jinde neuvedený</t>
  </si>
  <si>
    <t>Opravy a udržování</t>
  </si>
  <si>
    <t>Programové vybavení</t>
  </si>
  <si>
    <t>518/008</t>
  </si>
  <si>
    <t>Cestovné</t>
  </si>
  <si>
    <t>512/000</t>
  </si>
  <si>
    <t>Pohoštění</t>
  </si>
  <si>
    <t>513/000</t>
  </si>
  <si>
    <t>Odpisy</t>
  </si>
  <si>
    <t>551/000</t>
  </si>
  <si>
    <t>Ost. náklady - doplatky za klienty</t>
  </si>
  <si>
    <t>549/002</t>
  </si>
  <si>
    <t>Pojištění majetku</t>
  </si>
  <si>
    <t>549/003</t>
  </si>
  <si>
    <t>Aktivizace obyvatel</t>
  </si>
  <si>
    <t>549/004</t>
  </si>
  <si>
    <t>Krámek</t>
  </si>
  <si>
    <t>501/15</t>
  </si>
  <si>
    <t>VÝDAJE CELKEM</t>
  </si>
  <si>
    <t>HOSPODÁŘSKÝ  VÝSLEDEK</t>
  </si>
  <si>
    <t>Údržbářský materiál</t>
  </si>
  <si>
    <t>Čistící prostředky, drogerie</t>
  </si>
  <si>
    <t>501/004</t>
  </si>
  <si>
    <t>501/003</t>
  </si>
  <si>
    <t xml:space="preserve">převzal dne:        </t>
  </si>
  <si>
    <t>podpis:</t>
  </si>
  <si>
    <t>Služby - odvoz odpadu</t>
  </si>
  <si>
    <t>518/003</t>
  </si>
  <si>
    <t>Rozpočet 2017</t>
  </si>
  <si>
    <t>Plnění 3Q</t>
  </si>
  <si>
    <t xml:space="preserve"> </t>
  </si>
  <si>
    <t>Návrh rozpočtu 2018</t>
  </si>
  <si>
    <t>Rozpočet 2018</t>
  </si>
  <si>
    <t>Sestavila: Rozmbachová dne 10.11.2017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</si>
</sst>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20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4" borderId="0" xfId="0" applyFont="1" applyFill="1" applyBorder="1"/>
    <xf numFmtId="0" fontId="1" fillId="4" borderId="0" xfId="0" applyFont="1" applyFill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5" borderId="1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4" fillId="6" borderId="14" xfId="0" applyFont="1" applyFill="1" applyBorder="1"/>
    <xf numFmtId="0" fontId="4" fillId="6" borderId="1" xfId="0" applyFont="1" applyFill="1" applyBorder="1"/>
    <xf numFmtId="0" fontId="4" fillId="6" borderId="3" xfId="0" applyFont="1" applyFill="1" applyBorder="1"/>
    <xf numFmtId="0" fontId="1" fillId="0" borderId="0" xfId="0" applyFont="1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8" xfId="0" applyFont="1" applyBorder="1"/>
    <xf numFmtId="0" fontId="1" fillId="5" borderId="14" xfId="0" applyFont="1" applyFill="1" applyBorder="1"/>
    <xf numFmtId="0" fontId="5" fillId="0" borderId="0" xfId="0" applyFont="1"/>
    <xf numFmtId="4" fontId="1" fillId="0" borderId="0" xfId="0" applyNumberFormat="1" applyFont="1"/>
    <xf numFmtId="4" fontId="1" fillId="0" borderId="20" xfId="0" applyNumberFormat="1" applyFont="1" applyBorder="1"/>
    <xf numFmtId="4" fontId="1" fillId="0" borderId="21" xfId="0" applyNumberFormat="1" applyFont="1" applyBorder="1"/>
    <xf numFmtId="4" fontId="1" fillId="5" borderId="4" xfId="0" applyNumberFormat="1" applyFont="1" applyFill="1" applyBorder="1"/>
    <xf numFmtId="0" fontId="1" fillId="0" borderId="22" xfId="0" applyFont="1" applyBorder="1"/>
    <xf numFmtId="4" fontId="1" fillId="6" borderId="4" xfId="0" applyNumberFormat="1" applyFont="1" applyFill="1" applyBorder="1"/>
    <xf numFmtId="4" fontId="1" fillId="0" borderId="23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0" fontId="1" fillId="0" borderId="25" xfId="0" applyFont="1" applyBorder="1"/>
    <xf numFmtId="0" fontId="1" fillId="0" borderId="24" xfId="0" applyFont="1" applyBorder="1"/>
    <xf numFmtId="0" fontId="1" fillId="0" borderId="7" xfId="0" applyFont="1" applyBorder="1" applyAlignment="1">
      <alignment horizontal="center"/>
    </xf>
    <xf numFmtId="4" fontId="1" fillId="5" borderId="14" xfId="0" applyNumberFormat="1" applyFont="1" applyFill="1" applyBorder="1"/>
    <xf numFmtId="4" fontId="1" fillId="0" borderId="10" xfId="0" applyNumberFormat="1" applyFont="1" applyBorder="1"/>
    <xf numFmtId="4" fontId="1" fillId="0" borderId="13" xfId="0" applyNumberFormat="1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1" fillId="0" borderId="0" xfId="0" applyFont="1" applyAlignment="1">
      <alignment vertical="center"/>
    </xf>
    <xf numFmtId="0" fontId="1" fillId="0" borderId="19" xfId="0" applyFont="1" applyBorder="1" applyAlignment="1"/>
    <xf numFmtId="4" fontId="1" fillId="0" borderId="19" xfId="0" applyNumberFormat="1" applyFont="1" applyBorder="1"/>
    <xf numFmtId="4" fontId="1" fillId="0" borderId="29" xfId="0" applyNumberFormat="1" applyFont="1" applyBorder="1"/>
    <xf numFmtId="4" fontId="1" fillId="6" borderId="3" xfId="0" applyNumberFormat="1" applyFont="1" applyFill="1" applyBorder="1"/>
    <xf numFmtId="0" fontId="1" fillId="0" borderId="30" xfId="0" applyFont="1" applyBorder="1"/>
    <xf numFmtId="164" fontId="4" fillId="3" borderId="4" xfId="1" applyNumberFormat="1" applyFont="1" applyFill="1" applyBorder="1" applyAlignment="1">
      <alignment horizontal="center" vertical="center"/>
    </xf>
    <xf numFmtId="164" fontId="1" fillId="4" borderId="30" xfId="1" applyNumberFormat="1" applyFont="1" applyFill="1" applyBorder="1"/>
    <xf numFmtId="164" fontId="1" fillId="0" borderId="21" xfId="1" applyNumberFormat="1" applyFont="1" applyBorder="1"/>
    <xf numFmtId="164" fontId="1" fillId="0" borderId="22" xfId="1" applyNumberFormat="1" applyFont="1" applyBorder="1"/>
    <xf numFmtId="164" fontId="1" fillId="5" borderId="4" xfId="1" applyNumberFormat="1" applyFont="1" applyFill="1" applyBorder="1"/>
    <xf numFmtId="0" fontId="6" fillId="0" borderId="0" xfId="0" applyFont="1" applyAlignment="1"/>
    <xf numFmtId="0" fontId="7" fillId="0" borderId="0" xfId="0" applyFont="1" applyAlignment="1"/>
    <xf numFmtId="0" fontId="3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/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tabSelected="1" workbookViewId="0">
      <selection activeCell="F29" sqref="F29"/>
    </sheetView>
  </sheetViews>
  <sheetFormatPr defaultRowHeight="27.75" customHeight="1" x14ac:dyDescent="0.2"/>
  <cols>
    <col min="1" max="1" width="5.28515625" style="1" customWidth="1"/>
    <col min="2" max="2" width="24.42578125" style="1" customWidth="1"/>
    <col min="3" max="3" width="6.5703125" style="1" customWidth="1"/>
    <col min="4" max="4" width="17.140625" style="1" customWidth="1"/>
    <col min="5" max="5" width="12" style="1" customWidth="1"/>
    <col min="6" max="6" width="20.28515625" style="1" customWidth="1"/>
    <col min="7" max="242" width="8.85546875" style="1"/>
    <col min="243" max="243" width="5.7109375" style="1" customWidth="1"/>
    <col min="244" max="244" width="27.85546875" style="1" customWidth="1"/>
    <col min="245" max="245" width="6.5703125" style="1" customWidth="1"/>
    <col min="246" max="246" width="15" style="1" customWidth="1"/>
    <col min="247" max="247" width="8.85546875" style="1" customWidth="1"/>
    <col min="248" max="248" width="8.42578125" style="1" customWidth="1"/>
    <col min="249" max="249" width="8.5703125" style="1" customWidth="1"/>
    <col min="250" max="498" width="8.85546875" style="1"/>
    <col min="499" max="499" width="5.7109375" style="1" customWidth="1"/>
    <col min="500" max="500" width="27.85546875" style="1" customWidth="1"/>
    <col min="501" max="501" width="6.5703125" style="1" customWidth="1"/>
    <col min="502" max="502" width="15" style="1" customWidth="1"/>
    <col min="503" max="503" width="8.85546875" style="1" customWidth="1"/>
    <col min="504" max="504" width="8.42578125" style="1" customWidth="1"/>
    <col min="505" max="505" width="8.5703125" style="1" customWidth="1"/>
    <col min="506" max="754" width="8.85546875" style="1"/>
    <col min="755" max="755" width="5.7109375" style="1" customWidth="1"/>
    <col min="756" max="756" width="27.85546875" style="1" customWidth="1"/>
    <col min="757" max="757" width="6.5703125" style="1" customWidth="1"/>
    <col min="758" max="758" width="15" style="1" customWidth="1"/>
    <col min="759" max="759" width="8.85546875" style="1" customWidth="1"/>
    <col min="760" max="760" width="8.42578125" style="1" customWidth="1"/>
    <col min="761" max="761" width="8.5703125" style="1" customWidth="1"/>
    <col min="762" max="1010" width="8.85546875" style="1"/>
    <col min="1011" max="1011" width="5.7109375" style="1" customWidth="1"/>
    <col min="1012" max="1012" width="27.85546875" style="1" customWidth="1"/>
    <col min="1013" max="1013" width="6.5703125" style="1" customWidth="1"/>
    <col min="1014" max="1014" width="15" style="1" customWidth="1"/>
    <col min="1015" max="1015" width="8.85546875" style="1" customWidth="1"/>
    <col min="1016" max="1016" width="8.42578125" style="1" customWidth="1"/>
    <col min="1017" max="1017" width="8.5703125" style="1" customWidth="1"/>
    <col min="1018" max="1266" width="8.85546875" style="1"/>
    <col min="1267" max="1267" width="5.7109375" style="1" customWidth="1"/>
    <col min="1268" max="1268" width="27.85546875" style="1" customWidth="1"/>
    <col min="1269" max="1269" width="6.5703125" style="1" customWidth="1"/>
    <col min="1270" max="1270" width="15" style="1" customWidth="1"/>
    <col min="1271" max="1271" width="8.85546875" style="1" customWidth="1"/>
    <col min="1272" max="1272" width="8.42578125" style="1" customWidth="1"/>
    <col min="1273" max="1273" width="8.5703125" style="1" customWidth="1"/>
    <col min="1274" max="1522" width="8.85546875" style="1"/>
    <col min="1523" max="1523" width="5.7109375" style="1" customWidth="1"/>
    <col min="1524" max="1524" width="27.85546875" style="1" customWidth="1"/>
    <col min="1525" max="1525" width="6.5703125" style="1" customWidth="1"/>
    <col min="1526" max="1526" width="15" style="1" customWidth="1"/>
    <col min="1527" max="1527" width="8.85546875" style="1" customWidth="1"/>
    <col min="1528" max="1528" width="8.42578125" style="1" customWidth="1"/>
    <col min="1529" max="1529" width="8.5703125" style="1" customWidth="1"/>
    <col min="1530" max="1778" width="8.85546875" style="1"/>
    <col min="1779" max="1779" width="5.7109375" style="1" customWidth="1"/>
    <col min="1780" max="1780" width="27.85546875" style="1" customWidth="1"/>
    <col min="1781" max="1781" width="6.5703125" style="1" customWidth="1"/>
    <col min="1782" max="1782" width="15" style="1" customWidth="1"/>
    <col min="1783" max="1783" width="8.85546875" style="1" customWidth="1"/>
    <col min="1784" max="1784" width="8.42578125" style="1" customWidth="1"/>
    <col min="1785" max="1785" width="8.5703125" style="1" customWidth="1"/>
    <col min="1786" max="2034" width="8.85546875" style="1"/>
    <col min="2035" max="2035" width="5.7109375" style="1" customWidth="1"/>
    <col min="2036" max="2036" width="27.85546875" style="1" customWidth="1"/>
    <col min="2037" max="2037" width="6.5703125" style="1" customWidth="1"/>
    <col min="2038" max="2038" width="15" style="1" customWidth="1"/>
    <col min="2039" max="2039" width="8.85546875" style="1" customWidth="1"/>
    <col min="2040" max="2040" width="8.42578125" style="1" customWidth="1"/>
    <col min="2041" max="2041" width="8.5703125" style="1" customWidth="1"/>
    <col min="2042" max="2290" width="8.85546875" style="1"/>
    <col min="2291" max="2291" width="5.7109375" style="1" customWidth="1"/>
    <col min="2292" max="2292" width="27.85546875" style="1" customWidth="1"/>
    <col min="2293" max="2293" width="6.5703125" style="1" customWidth="1"/>
    <col min="2294" max="2294" width="15" style="1" customWidth="1"/>
    <col min="2295" max="2295" width="8.85546875" style="1" customWidth="1"/>
    <col min="2296" max="2296" width="8.42578125" style="1" customWidth="1"/>
    <col min="2297" max="2297" width="8.5703125" style="1" customWidth="1"/>
    <col min="2298" max="2546" width="8.85546875" style="1"/>
    <col min="2547" max="2547" width="5.7109375" style="1" customWidth="1"/>
    <col min="2548" max="2548" width="27.85546875" style="1" customWidth="1"/>
    <col min="2549" max="2549" width="6.5703125" style="1" customWidth="1"/>
    <col min="2550" max="2550" width="15" style="1" customWidth="1"/>
    <col min="2551" max="2551" width="8.85546875" style="1" customWidth="1"/>
    <col min="2552" max="2552" width="8.42578125" style="1" customWidth="1"/>
    <col min="2553" max="2553" width="8.5703125" style="1" customWidth="1"/>
    <col min="2554" max="2802" width="8.85546875" style="1"/>
    <col min="2803" max="2803" width="5.7109375" style="1" customWidth="1"/>
    <col min="2804" max="2804" width="27.85546875" style="1" customWidth="1"/>
    <col min="2805" max="2805" width="6.5703125" style="1" customWidth="1"/>
    <col min="2806" max="2806" width="15" style="1" customWidth="1"/>
    <col min="2807" max="2807" width="8.85546875" style="1" customWidth="1"/>
    <col min="2808" max="2808" width="8.42578125" style="1" customWidth="1"/>
    <col min="2809" max="2809" width="8.5703125" style="1" customWidth="1"/>
    <col min="2810" max="3058" width="8.85546875" style="1"/>
    <col min="3059" max="3059" width="5.7109375" style="1" customWidth="1"/>
    <col min="3060" max="3060" width="27.85546875" style="1" customWidth="1"/>
    <col min="3061" max="3061" width="6.5703125" style="1" customWidth="1"/>
    <col min="3062" max="3062" width="15" style="1" customWidth="1"/>
    <col min="3063" max="3063" width="8.85546875" style="1" customWidth="1"/>
    <col min="3064" max="3064" width="8.42578125" style="1" customWidth="1"/>
    <col min="3065" max="3065" width="8.5703125" style="1" customWidth="1"/>
    <col min="3066" max="3314" width="8.85546875" style="1"/>
    <col min="3315" max="3315" width="5.7109375" style="1" customWidth="1"/>
    <col min="3316" max="3316" width="27.85546875" style="1" customWidth="1"/>
    <col min="3317" max="3317" width="6.5703125" style="1" customWidth="1"/>
    <col min="3318" max="3318" width="15" style="1" customWidth="1"/>
    <col min="3319" max="3319" width="8.85546875" style="1" customWidth="1"/>
    <col min="3320" max="3320" width="8.42578125" style="1" customWidth="1"/>
    <col min="3321" max="3321" width="8.5703125" style="1" customWidth="1"/>
    <col min="3322" max="3570" width="8.85546875" style="1"/>
    <col min="3571" max="3571" width="5.7109375" style="1" customWidth="1"/>
    <col min="3572" max="3572" width="27.85546875" style="1" customWidth="1"/>
    <col min="3573" max="3573" width="6.5703125" style="1" customWidth="1"/>
    <col min="3574" max="3574" width="15" style="1" customWidth="1"/>
    <col min="3575" max="3575" width="8.85546875" style="1" customWidth="1"/>
    <col min="3576" max="3576" width="8.42578125" style="1" customWidth="1"/>
    <col min="3577" max="3577" width="8.5703125" style="1" customWidth="1"/>
    <col min="3578" max="3826" width="8.85546875" style="1"/>
    <col min="3827" max="3827" width="5.7109375" style="1" customWidth="1"/>
    <col min="3828" max="3828" width="27.85546875" style="1" customWidth="1"/>
    <col min="3829" max="3829" width="6.5703125" style="1" customWidth="1"/>
    <col min="3830" max="3830" width="15" style="1" customWidth="1"/>
    <col min="3831" max="3831" width="8.85546875" style="1" customWidth="1"/>
    <col min="3832" max="3832" width="8.42578125" style="1" customWidth="1"/>
    <col min="3833" max="3833" width="8.5703125" style="1" customWidth="1"/>
    <col min="3834" max="4082" width="8.85546875" style="1"/>
    <col min="4083" max="4083" width="5.7109375" style="1" customWidth="1"/>
    <col min="4084" max="4084" width="27.85546875" style="1" customWidth="1"/>
    <col min="4085" max="4085" width="6.5703125" style="1" customWidth="1"/>
    <col min="4086" max="4086" width="15" style="1" customWidth="1"/>
    <col min="4087" max="4087" width="8.85546875" style="1" customWidth="1"/>
    <col min="4088" max="4088" width="8.42578125" style="1" customWidth="1"/>
    <col min="4089" max="4089" width="8.5703125" style="1" customWidth="1"/>
    <col min="4090" max="4338" width="8.85546875" style="1"/>
    <col min="4339" max="4339" width="5.7109375" style="1" customWidth="1"/>
    <col min="4340" max="4340" width="27.85546875" style="1" customWidth="1"/>
    <col min="4341" max="4341" width="6.5703125" style="1" customWidth="1"/>
    <col min="4342" max="4342" width="15" style="1" customWidth="1"/>
    <col min="4343" max="4343" width="8.85546875" style="1" customWidth="1"/>
    <col min="4344" max="4344" width="8.42578125" style="1" customWidth="1"/>
    <col min="4345" max="4345" width="8.5703125" style="1" customWidth="1"/>
    <col min="4346" max="4594" width="8.85546875" style="1"/>
    <col min="4595" max="4595" width="5.7109375" style="1" customWidth="1"/>
    <col min="4596" max="4596" width="27.85546875" style="1" customWidth="1"/>
    <col min="4597" max="4597" width="6.5703125" style="1" customWidth="1"/>
    <col min="4598" max="4598" width="15" style="1" customWidth="1"/>
    <col min="4599" max="4599" width="8.85546875" style="1" customWidth="1"/>
    <col min="4600" max="4600" width="8.42578125" style="1" customWidth="1"/>
    <col min="4601" max="4601" width="8.5703125" style="1" customWidth="1"/>
    <col min="4602" max="4850" width="8.85546875" style="1"/>
    <col min="4851" max="4851" width="5.7109375" style="1" customWidth="1"/>
    <col min="4852" max="4852" width="27.85546875" style="1" customWidth="1"/>
    <col min="4853" max="4853" width="6.5703125" style="1" customWidth="1"/>
    <col min="4854" max="4854" width="15" style="1" customWidth="1"/>
    <col min="4855" max="4855" width="8.85546875" style="1" customWidth="1"/>
    <col min="4856" max="4856" width="8.42578125" style="1" customWidth="1"/>
    <col min="4857" max="4857" width="8.5703125" style="1" customWidth="1"/>
    <col min="4858" max="5106" width="8.85546875" style="1"/>
    <col min="5107" max="5107" width="5.7109375" style="1" customWidth="1"/>
    <col min="5108" max="5108" width="27.85546875" style="1" customWidth="1"/>
    <col min="5109" max="5109" width="6.5703125" style="1" customWidth="1"/>
    <col min="5110" max="5110" width="15" style="1" customWidth="1"/>
    <col min="5111" max="5111" width="8.85546875" style="1" customWidth="1"/>
    <col min="5112" max="5112" width="8.42578125" style="1" customWidth="1"/>
    <col min="5113" max="5113" width="8.5703125" style="1" customWidth="1"/>
    <col min="5114" max="5362" width="8.85546875" style="1"/>
    <col min="5363" max="5363" width="5.7109375" style="1" customWidth="1"/>
    <col min="5364" max="5364" width="27.85546875" style="1" customWidth="1"/>
    <col min="5365" max="5365" width="6.5703125" style="1" customWidth="1"/>
    <col min="5366" max="5366" width="15" style="1" customWidth="1"/>
    <col min="5367" max="5367" width="8.85546875" style="1" customWidth="1"/>
    <col min="5368" max="5368" width="8.42578125" style="1" customWidth="1"/>
    <col min="5369" max="5369" width="8.5703125" style="1" customWidth="1"/>
    <col min="5370" max="5618" width="8.85546875" style="1"/>
    <col min="5619" max="5619" width="5.7109375" style="1" customWidth="1"/>
    <col min="5620" max="5620" width="27.85546875" style="1" customWidth="1"/>
    <col min="5621" max="5621" width="6.5703125" style="1" customWidth="1"/>
    <col min="5622" max="5622" width="15" style="1" customWidth="1"/>
    <col min="5623" max="5623" width="8.85546875" style="1" customWidth="1"/>
    <col min="5624" max="5624" width="8.42578125" style="1" customWidth="1"/>
    <col min="5625" max="5625" width="8.5703125" style="1" customWidth="1"/>
    <col min="5626" max="5874" width="8.85546875" style="1"/>
    <col min="5875" max="5875" width="5.7109375" style="1" customWidth="1"/>
    <col min="5876" max="5876" width="27.85546875" style="1" customWidth="1"/>
    <col min="5877" max="5877" width="6.5703125" style="1" customWidth="1"/>
    <col min="5878" max="5878" width="15" style="1" customWidth="1"/>
    <col min="5879" max="5879" width="8.85546875" style="1" customWidth="1"/>
    <col min="5880" max="5880" width="8.42578125" style="1" customWidth="1"/>
    <col min="5881" max="5881" width="8.5703125" style="1" customWidth="1"/>
    <col min="5882" max="6130" width="8.85546875" style="1"/>
    <col min="6131" max="6131" width="5.7109375" style="1" customWidth="1"/>
    <col min="6132" max="6132" width="27.85546875" style="1" customWidth="1"/>
    <col min="6133" max="6133" width="6.5703125" style="1" customWidth="1"/>
    <col min="6134" max="6134" width="15" style="1" customWidth="1"/>
    <col min="6135" max="6135" width="8.85546875" style="1" customWidth="1"/>
    <col min="6136" max="6136" width="8.42578125" style="1" customWidth="1"/>
    <col min="6137" max="6137" width="8.5703125" style="1" customWidth="1"/>
    <col min="6138" max="6386" width="8.85546875" style="1"/>
    <col min="6387" max="6387" width="5.7109375" style="1" customWidth="1"/>
    <col min="6388" max="6388" width="27.85546875" style="1" customWidth="1"/>
    <col min="6389" max="6389" width="6.5703125" style="1" customWidth="1"/>
    <col min="6390" max="6390" width="15" style="1" customWidth="1"/>
    <col min="6391" max="6391" width="8.85546875" style="1" customWidth="1"/>
    <col min="6392" max="6392" width="8.42578125" style="1" customWidth="1"/>
    <col min="6393" max="6393" width="8.5703125" style="1" customWidth="1"/>
    <col min="6394" max="6642" width="8.85546875" style="1"/>
    <col min="6643" max="6643" width="5.7109375" style="1" customWidth="1"/>
    <col min="6644" max="6644" width="27.85546875" style="1" customWidth="1"/>
    <col min="6645" max="6645" width="6.5703125" style="1" customWidth="1"/>
    <col min="6646" max="6646" width="15" style="1" customWidth="1"/>
    <col min="6647" max="6647" width="8.85546875" style="1" customWidth="1"/>
    <col min="6648" max="6648" width="8.42578125" style="1" customWidth="1"/>
    <col min="6649" max="6649" width="8.5703125" style="1" customWidth="1"/>
    <col min="6650" max="6898" width="8.85546875" style="1"/>
    <col min="6899" max="6899" width="5.7109375" style="1" customWidth="1"/>
    <col min="6900" max="6900" width="27.85546875" style="1" customWidth="1"/>
    <col min="6901" max="6901" width="6.5703125" style="1" customWidth="1"/>
    <col min="6902" max="6902" width="15" style="1" customWidth="1"/>
    <col min="6903" max="6903" width="8.85546875" style="1" customWidth="1"/>
    <col min="6904" max="6904" width="8.42578125" style="1" customWidth="1"/>
    <col min="6905" max="6905" width="8.5703125" style="1" customWidth="1"/>
    <col min="6906" max="7154" width="8.85546875" style="1"/>
    <col min="7155" max="7155" width="5.7109375" style="1" customWidth="1"/>
    <col min="7156" max="7156" width="27.85546875" style="1" customWidth="1"/>
    <col min="7157" max="7157" width="6.5703125" style="1" customWidth="1"/>
    <col min="7158" max="7158" width="15" style="1" customWidth="1"/>
    <col min="7159" max="7159" width="8.85546875" style="1" customWidth="1"/>
    <col min="7160" max="7160" width="8.42578125" style="1" customWidth="1"/>
    <col min="7161" max="7161" width="8.5703125" style="1" customWidth="1"/>
    <col min="7162" max="7410" width="8.85546875" style="1"/>
    <col min="7411" max="7411" width="5.7109375" style="1" customWidth="1"/>
    <col min="7412" max="7412" width="27.85546875" style="1" customWidth="1"/>
    <col min="7413" max="7413" width="6.5703125" style="1" customWidth="1"/>
    <col min="7414" max="7414" width="15" style="1" customWidth="1"/>
    <col min="7415" max="7415" width="8.85546875" style="1" customWidth="1"/>
    <col min="7416" max="7416" width="8.42578125" style="1" customWidth="1"/>
    <col min="7417" max="7417" width="8.5703125" style="1" customWidth="1"/>
    <col min="7418" max="7666" width="8.85546875" style="1"/>
    <col min="7667" max="7667" width="5.7109375" style="1" customWidth="1"/>
    <col min="7668" max="7668" width="27.85546875" style="1" customWidth="1"/>
    <col min="7669" max="7669" width="6.5703125" style="1" customWidth="1"/>
    <col min="7670" max="7670" width="15" style="1" customWidth="1"/>
    <col min="7671" max="7671" width="8.85546875" style="1" customWidth="1"/>
    <col min="7672" max="7672" width="8.42578125" style="1" customWidth="1"/>
    <col min="7673" max="7673" width="8.5703125" style="1" customWidth="1"/>
    <col min="7674" max="7922" width="8.85546875" style="1"/>
    <col min="7923" max="7923" width="5.7109375" style="1" customWidth="1"/>
    <col min="7924" max="7924" width="27.85546875" style="1" customWidth="1"/>
    <col min="7925" max="7925" width="6.5703125" style="1" customWidth="1"/>
    <col min="7926" max="7926" width="15" style="1" customWidth="1"/>
    <col min="7927" max="7927" width="8.85546875" style="1" customWidth="1"/>
    <col min="7928" max="7928" width="8.42578125" style="1" customWidth="1"/>
    <col min="7929" max="7929" width="8.5703125" style="1" customWidth="1"/>
    <col min="7930" max="8178" width="8.85546875" style="1"/>
    <col min="8179" max="8179" width="5.7109375" style="1" customWidth="1"/>
    <col min="8180" max="8180" width="27.85546875" style="1" customWidth="1"/>
    <col min="8181" max="8181" width="6.5703125" style="1" customWidth="1"/>
    <col min="8182" max="8182" width="15" style="1" customWidth="1"/>
    <col min="8183" max="8183" width="8.85546875" style="1" customWidth="1"/>
    <col min="8184" max="8184" width="8.42578125" style="1" customWidth="1"/>
    <col min="8185" max="8185" width="8.5703125" style="1" customWidth="1"/>
    <col min="8186" max="8434" width="8.85546875" style="1"/>
    <col min="8435" max="8435" width="5.7109375" style="1" customWidth="1"/>
    <col min="8436" max="8436" width="27.85546875" style="1" customWidth="1"/>
    <col min="8437" max="8437" width="6.5703125" style="1" customWidth="1"/>
    <col min="8438" max="8438" width="15" style="1" customWidth="1"/>
    <col min="8439" max="8439" width="8.85546875" style="1" customWidth="1"/>
    <col min="8440" max="8440" width="8.42578125" style="1" customWidth="1"/>
    <col min="8441" max="8441" width="8.5703125" style="1" customWidth="1"/>
    <col min="8442" max="8690" width="8.85546875" style="1"/>
    <col min="8691" max="8691" width="5.7109375" style="1" customWidth="1"/>
    <col min="8692" max="8692" width="27.85546875" style="1" customWidth="1"/>
    <col min="8693" max="8693" width="6.5703125" style="1" customWidth="1"/>
    <col min="8694" max="8694" width="15" style="1" customWidth="1"/>
    <col min="8695" max="8695" width="8.85546875" style="1" customWidth="1"/>
    <col min="8696" max="8696" width="8.42578125" style="1" customWidth="1"/>
    <col min="8697" max="8697" width="8.5703125" style="1" customWidth="1"/>
    <col min="8698" max="8946" width="8.85546875" style="1"/>
    <col min="8947" max="8947" width="5.7109375" style="1" customWidth="1"/>
    <col min="8948" max="8948" width="27.85546875" style="1" customWidth="1"/>
    <col min="8949" max="8949" width="6.5703125" style="1" customWidth="1"/>
    <col min="8950" max="8950" width="15" style="1" customWidth="1"/>
    <col min="8951" max="8951" width="8.85546875" style="1" customWidth="1"/>
    <col min="8952" max="8952" width="8.42578125" style="1" customWidth="1"/>
    <col min="8953" max="8953" width="8.5703125" style="1" customWidth="1"/>
    <col min="8954" max="9202" width="8.85546875" style="1"/>
    <col min="9203" max="9203" width="5.7109375" style="1" customWidth="1"/>
    <col min="9204" max="9204" width="27.85546875" style="1" customWidth="1"/>
    <col min="9205" max="9205" width="6.5703125" style="1" customWidth="1"/>
    <col min="9206" max="9206" width="15" style="1" customWidth="1"/>
    <col min="9207" max="9207" width="8.85546875" style="1" customWidth="1"/>
    <col min="9208" max="9208" width="8.42578125" style="1" customWidth="1"/>
    <col min="9209" max="9209" width="8.5703125" style="1" customWidth="1"/>
    <col min="9210" max="9458" width="8.85546875" style="1"/>
    <col min="9459" max="9459" width="5.7109375" style="1" customWidth="1"/>
    <col min="9460" max="9460" width="27.85546875" style="1" customWidth="1"/>
    <col min="9461" max="9461" width="6.5703125" style="1" customWidth="1"/>
    <col min="9462" max="9462" width="15" style="1" customWidth="1"/>
    <col min="9463" max="9463" width="8.85546875" style="1" customWidth="1"/>
    <col min="9464" max="9464" width="8.42578125" style="1" customWidth="1"/>
    <col min="9465" max="9465" width="8.5703125" style="1" customWidth="1"/>
    <col min="9466" max="9714" width="8.85546875" style="1"/>
    <col min="9715" max="9715" width="5.7109375" style="1" customWidth="1"/>
    <col min="9716" max="9716" width="27.85546875" style="1" customWidth="1"/>
    <col min="9717" max="9717" width="6.5703125" style="1" customWidth="1"/>
    <col min="9718" max="9718" width="15" style="1" customWidth="1"/>
    <col min="9719" max="9719" width="8.85546875" style="1" customWidth="1"/>
    <col min="9720" max="9720" width="8.42578125" style="1" customWidth="1"/>
    <col min="9721" max="9721" width="8.5703125" style="1" customWidth="1"/>
    <col min="9722" max="9970" width="8.85546875" style="1"/>
    <col min="9971" max="9971" width="5.7109375" style="1" customWidth="1"/>
    <col min="9972" max="9972" width="27.85546875" style="1" customWidth="1"/>
    <col min="9973" max="9973" width="6.5703125" style="1" customWidth="1"/>
    <col min="9974" max="9974" width="15" style="1" customWidth="1"/>
    <col min="9975" max="9975" width="8.85546875" style="1" customWidth="1"/>
    <col min="9976" max="9976" width="8.42578125" style="1" customWidth="1"/>
    <col min="9977" max="9977" width="8.5703125" style="1" customWidth="1"/>
    <col min="9978" max="10226" width="8.85546875" style="1"/>
    <col min="10227" max="10227" width="5.7109375" style="1" customWidth="1"/>
    <col min="10228" max="10228" width="27.85546875" style="1" customWidth="1"/>
    <col min="10229" max="10229" width="6.5703125" style="1" customWidth="1"/>
    <col min="10230" max="10230" width="15" style="1" customWidth="1"/>
    <col min="10231" max="10231" width="8.85546875" style="1" customWidth="1"/>
    <col min="10232" max="10232" width="8.42578125" style="1" customWidth="1"/>
    <col min="10233" max="10233" width="8.5703125" style="1" customWidth="1"/>
    <col min="10234" max="10482" width="8.85546875" style="1"/>
    <col min="10483" max="10483" width="5.7109375" style="1" customWidth="1"/>
    <col min="10484" max="10484" width="27.85546875" style="1" customWidth="1"/>
    <col min="10485" max="10485" width="6.5703125" style="1" customWidth="1"/>
    <col min="10486" max="10486" width="15" style="1" customWidth="1"/>
    <col min="10487" max="10487" width="8.85546875" style="1" customWidth="1"/>
    <col min="10488" max="10488" width="8.42578125" style="1" customWidth="1"/>
    <col min="10489" max="10489" width="8.5703125" style="1" customWidth="1"/>
    <col min="10490" max="10738" width="8.85546875" style="1"/>
    <col min="10739" max="10739" width="5.7109375" style="1" customWidth="1"/>
    <col min="10740" max="10740" width="27.85546875" style="1" customWidth="1"/>
    <col min="10741" max="10741" width="6.5703125" style="1" customWidth="1"/>
    <col min="10742" max="10742" width="15" style="1" customWidth="1"/>
    <col min="10743" max="10743" width="8.85546875" style="1" customWidth="1"/>
    <col min="10744" max="10744" width="8.42578125" style="1" customWidth="1"/>
    <col min="10745" max="10745" width="8.5703125" style="1" customWidth="1"/>
    <col min="10746" max="10994" width="8.85546875" style="1"/>
    <col min="10995" max="10995" width="5.7109375" style="1" customWidth="1"/>
    <col min="10996" max="10996" width="27.85546875" style="1" customWidth="1"/>
    <col min="10997" max="10997" width="6.5703125" style="1" customWidth="1"/>
    <col min="10998" max="10998" width="15" style="1" customWidth="1"/>
    <col min="10999" max="10999" width="8.85546875" style="1" customWidth="1"/>
    <col min="11000" max="11000" width="8.42578125" style="1" customWidth="1"/>
    <col min="11001" max="11001" width="8.5703125" style="1" customWidth="1"/>
    <col min="11002" max="11250" width="8.85546875" style="1"/>
    <col min="11251" max="11251" width="5.7109375" style="1" customWidth="1"/>
    <col min="11252" max="11252" width="27.85546875" style="1" customWidth="1"/>
    <col min="11253" max="11253" width="6.5703125" style="1" customWidth="1"/>
    <col min="11254" max="11254" width="15" style="1" customWidth="1"/>
    <col min="11255" max="11255" width="8.85546875" style="1" customWidth="1"/>
    <col min="11256" max="11256" width="8.42578125" style="1" customWidth="1"/>
    <col min="11257" max="11257" width="8.5703125" style="1" customWidth="1"/>
    <col min="11258" max="11506" width="8.85546875" style="1"/>
    <col min="11507" max="11507" width="5.7109375" style="1" customWidth="1"/>
    <col min="11508" max="11508" width="27.85546875" style="1" customWidth="1"/>
    <col min="11509" max="11509" width="6.5703125" style="1" customWidth="1"/>
    <col min="11510" max="11510" width="15" style="1" customWidth="1"/>
    <col min="11511" max="11511" width="8.85546875" style="1" customWidth="1"/>
    <col min="11512" max="11512" width="8.42578125" style="1" customWidth="1"/>
    <col min="11513" max="11513" width="8.5703125" style="1" customWidth="1"/>
    <col min="11514" max="11762" width="8.85546875" style="1"/>
    <col min="11763" max="11763" width="5.7109375" style="1" customWidth="1"/>
    <col min="11764" max="11764" width="27.85546875" style="1" customWidth="1"/>
    <col min="11765" max="11765" width="6.5703125" style="1" customWidth="1"/>
    <col min="11766" max="11766" width="15" style="1" customWidth="1"/>
    <col min="11767" max="11767" width="8.85546875" style="1" customWidth="1"/>
    <col min="11768" max="11768" width="8.42578125" style="1" customWidth="1"/>
    <col min="11769" max="11769" width="8.5703125" style="1" customWidth="1"/>
    <col min="11770" max="12018" width="8.85546875" style="1"/>
    <col min="12019" max="12019" width="5.7109375" style="1" customWidth="1"/>
    <col min="12020" max="12020" width="27.85546875" style="1" customWidth="1"/>
    <col min="12021" max="12021" width="6.5703125" style="1" customWidth="1"/>
    <col min="12022" max="12022" width="15" style="1" customWidth="1"/>
    <col min="12023" max="12023" width="8.85546875" style="1" customWidth="1"/>
    <col min="12024" max="12024" width="8.42578125" style="1" customWidth="1"/>
    <col min="12025" max="12025" width="8.5703125" style="1" customWidth="1"/>
    <col min="12026" max="12274" width="8.85546875" style="1"/>
    <col min="12275" max="12275" width="5.7109375" style="1" customWidth="1"/>
    <col min="12276" max="12276" width="27.85546875" style="1" customWidth="1"/>
    <col min="12277" max="12277" width="6.5703125" style="1" customWidth="1"/>
    <col min="12278" max="12278" width="15" style="1" customWidth="1"/>
    <col min="12279" max="12279" width="8.85546875" style="1" customWidth="1"/>
    <col min="12280" max="12280" width="8.42578125" style="1" customWidth="1"/>
    <col min="12281" max="12281" width="8.5703125" style="1" customWidth="1"/>
    <col min="12282" max="12530" width="8.85546875" style="1"/>
    <col min="12531" max="12531" width="5.7109375" style="1" customWidth="1"/>
    <col min="12532" max="12532" width="27.85546875" style="1" customWidth="1"/>
    <col min="12533" max="12533" width="6.5703125" style="1" customWidth="1"/>
    <col min="12534" max="12534" width="15" style="1" customWidth="1"/>
    <col min="12535" max="12535" width="8.85546875" style="1" customWidth="1"/>
    <col min="12536" max="12536" width="8.42578125" style="1" customWidth="1"/>
    <col min="12537" max="12537" width="8.5703125" style="1" customWidth="1"/>
    <col min="12538" max="12786" width="8.85546875" style="1"/>
    <col min="12787" max="12787" width="5.7109375" style="1" customWidth="1"/>
    <col min="12788" max="12788" width="27.85546875" style="1" customWidth="1"/>
    <col min="12789" max="12789" width="6.5703125" style="1" customWidth="1"/>
    <col min="12790" max="12790" width="15" style="1" customWidth="1"/>
    <col min="12791" max="12791" width="8.85546875" style="1" customWidth="1"/>
    <col min="12792" max="12792" width="8.42578125" style="1" customWidth="1"/>
    <col min="12793" max="12793" width="8.5703125" style="1" customWidth="1"/>
    <col min="12794" max="13042" width="8.85546875" style="1"/>
    <col min="13043" max="13043" width="5.7109375" style="1" customWidth="1"/>
    <col min="13044" max="13044" width="27.85546875" style="1" customWidth="1"/>
    <col min="13045" max="13045" width="6.5703125" style="1" customWidth="1"/>
    <col min="13046" max="13046" width="15" style="1" customWidth="1"/>
    <col min="13047" max="13047" width="8.85546875" style="1" customWidth="1"/>
    <col min="13048" max="13048" width="8.42578125" style="1" customWidth="1"/>
    <col min="13049" max="13049" width="8.5703125" style="1" customWidth="1"/>
    <col min="13050" max="13298" width="8.85546875" style="1"/>
    <col min="13299" max="13299" width="5.7109375" style="1" customWidth="1"/>
    <col min="13300" max="13300" width="27.85546875" style="1" customWidth="1"/>
    <col min="13301" max="13301" width="6.5703125" style="1" customWidth="1"/>
    <col min="13302" max="13302" width="15" style="1" customWidth="1"/>
    <col min="13303" max="13303" width="8.85546875" style="1" customWidth="1"/>
    <col min="13304" max="13304" width="8.42578125" style="1" customWidth="1"/>
    <col min="13305" max="13305" width="8.5703125" style="1" customWidth="1"/>
    <col min="13306" max="13554" width="8.85546875" style="1"/>
    <col min="13555" max="13555" width="5.7109375" style="1" customWidth="1"/>
    <col min="13556" max="13556" width="27.85546875" style="1" customWidth="1"/>
    <col min="13557" max="13557" width="6.5703125" style="1" customWidth="1"/>
    <col min="13558" max="13558" width="15" style="1" customWidth="1"/>
    <col min="13559" max="13559" width="8.85546875" style="1" customWidth="1"/>
    <col min="13560" max="13560" width="8.42578125" style="1" customWidth="1"/>
    <col min="13561" max="13561" width="8.5703125" style="1" customWidth="1"/>
    <col min="13562" max="13810" width="8.85546875" style="1"/>
    <col min="13811" max="13811" width="5.7109375" style="1" customWidth="1"/>
    <col min="13812" max="13812" width="27.85546875" style="1" customWidth="1"/>
    <col min="13813" max="13813" width="6.5703125" style="1" customWidth="1"/>
    <col min="13814" max="13814" width="15" style="1" customWidth="1"/>
    <col min="13815" max="13815" width="8.85546875" style="1" customWidth="1"/>
    <col min="13816" max="13816" width="8.42578125" style="1" customWidth="1"/>
    <col min="13817" max="13817" width="8.5703125" style="1" customWidth="1"/>
    <col min="13818" max="14066" width="8.85546875" style="1"/>
    <col min="14067" max="14067" width="5.7109375" style="1" customWidth="1"/>
    <col min="14068" max="14068" width="27.85546875" style="1" customWidth="1"/>
    <col min="14069" max="14069" width="6.5703125" style="1" customWidth="1"/>
    <col min="14070" max="14070" width="15" style="1" customWidth="1"/>
    <col min="14071" max="14071" width="8.85546875" style="1" customWidth="1"/>
    <col min="14072" max="14072" width="8.42578125" style="1" customWidth="1"/>
    <col min="14073" max="14073" width="8.5703125" style="1" customWidth="1"/>
    <col min="14074" max="14322" width="8.85546875" style="1"/>
    <col min="14323" max="14323" width="5.7109375" style="1" customWidth="1"/>
    <col min="14324" max="14324" width="27.85546875" style="1" customWidth="1"/>
    <col min="14325" max="14325" width="6.5703125" style="1" customWidth="1"/>
    <col min="14326" max="14326" width="15" style="1" customWidth="1"/>
    <col min="14327" max="14327" width="8.85546875" style="1" customWidth="1"/>
    <col min="14328" max="14328" width="8.42578125" style="1" customWidth="1"/>
    <col min="14329" max="14329" width="8.5703125" style="1" customWidth="1"/>
    <col min="14330" max="14578" width="8.85546875" style="1"/>
    <col min="14579" max="14579" width="5.7109375" style="1" customWidth="1"/>
    <col min="14580" max="14580" width="27.85546875" style="1" customWidth="1"/>
    <col min="14581" max="14581" width="6.5703125" style="1" customWidth="1"/>
    <col min="14582" max="14582" width="15" style="1" customWidth="1"/>
    <col min="14583" max="14583" width="8.85546875" style="1" customWidth="1"/>
    <col min="14584" max="14584" width="8.42578125" style="1" customWidth="1"/>
    <col min="14585" max="14585" width="8.5703125" style="1" customWidth="1"/>
    <col min="14586" max="14834" width="8.85546875" style="1"/>
    <col min="14835" max="14835" width="5.7109375" style="1" customWidth="1"/>
    <col min="14836" max="14836" width="27.85546875" style="1" customWidth="1"/>
    <col min="14837" max="14837" width="6.5703125" style="1" customWidth="1"/>
    <col min="14838" max="14838" width="15" style="1" customWidth="1"/>
    <col min="14839" max="14839" width="8.85546875" style="1" customWidth="1"/>
    <col min="14840" max="14840" width="8.42578125" style="1" customWidth="1"/>
    <col min="14841" max="14841" width="8.5703125" style="1" customWidth="1"/>
    <col min="14842" max="15090" width="8.85546875" style="1"/>
    <col min="15091" max="15091" width="5.7109375" style="1" customWidth="1"/>
    <col min="15092" max="15092" width="27.85546875" style="1" customWidth="1"/>
    <col min="15093" max="15093" width="6.5703125" style="1" customWidth="1"/>
    <col min="15094" max="15094" width="15" style="1" customWidth="1"/>
    <col min="15095" max="15095" width="8.85546875" style="1" customWidth="1"/>
    <col min="15096" max="15096" width="8.42578125" style="1" customWidth="1"/>
    <col min="15097" max="15097" width="8.5703125" style="1" customWidth="1"/>
    <col min="15098" max="15346" width="8.85546875" style="1"/>
    <col min="15347" max="15347" width="5.7109375" style="1" customWidth="1"/>
    <col min="15348" max="15348" width="27.85546875" style="1" customWidth="1"/>
    <col min="15349" max="15349" width="6.5703125" style="1" customWidth="1"/>
    <col min="15350" max="15350" width="15" style="1" customWidth="1"/>
    <col min="15351" max="15351" width="8.85546875" style="1" customWidth="1"/>
    <col min="15352" max="15352" width="8.42578125" style="1" customWidth="1"/>
    <col min="15353" max="15353" width="8.5703125" style="1" customWidth="1"/>
    <col min="15354" max="15602" width="8.85546875" style="1"/>
    <col min="15603" max="15603" width="5.7109375" style="1" customWidth="1"/>
    <col min="15604" max="15604" width="27.85546875" style="1" customWidth="1"/>
    <col min="15605" max="15605" width="6.5703125" style="1" customWidth="1"/>
    <col min="15606" max="15606" width="15" style="1" customWidth="1"/>
    <col min="15607" max="15607" width="8.85546875" style="1" customWidth="1"/>
    <col min="15608" max="15608" width="8.42578125" style="1" customWidth="1"/>
    <col min="15609" max="15609" width="8.5703125" style="1" customWidth="1"/>
    <col min="15610" max="15858" width="8.85546875" style="1"/>
    <col min="15859" max="15859" width="5.7109375" style="1" customWidth="1"/>
    <col min="15860" max="15860" width="27.85546875" style="1" customWidth="1"/>
    <col min="15861" max="15861" width="6.5703125" style="1" customWidth="1"/>
    <col min="15862" max="15862" width="15" style="1" customWidth="1"/>
    <col min="15863" max="15863" width="8.85546875" style="1" customWidth="1"/>
    <col min="15864" max="15864" width="8.42578125" style="1" customWidth="1"/>
    <col min="15865" max="15865" width="8.5703125" style="1" customWidth="1"/>
    <col min="15866" max="16114" width="8.85546875" style="1"/>
    <col min="16115" max="16115" width="5.7109375" style="1" customWidth="1"/>
    <col min="16116" max="16116" width="27.85546875" style="1" customWidth="1"/>
    <col min="16117" max="16117" width="6.5703125" style="1" customWidth="1"/>
    <col min="16118" max="16118" width="15" style="1" customWidth="1"/>
    <col min="16119" max="16119" width="8.85546875" style="1" customWidth="1"/>
    <col min="16120" max="16120" width="8.42578125" style="1" customWidth="1"/>
    <col min="16121" max="16121" width="8.5703125" style="1" customWidth="1"/>
    <col min="16122" max="16373" width="8.85546875" style="1"/>
    <col min="16374" max="16384" width="9.140625" style="1" customWidth="1"/>
  </cols>
  <sheetData>
    <row r="1" spans="1:6" ht="21" customHeight="1" x14ac:dyDescent="0.4">
      <c r="B1" s="2" t="s">
        <v>105</v>
      </c>
      <c r="C1" s="33"/>
      <c r="D1" s="33"/>
      <c r="E1" s="63" t="s">
        <v>104</v>
      </c>
      <c r="F1" s="64"/>
    </row>
    <row r="2" spans="1:6" ht="28.15" customHeight="1" thickBot="1" x14ac:dyDescent="0.3">
      <c r="A2" s="65" t="s">
        <v>0</v>
      </c>
      <c r="B2" s="66"/>
      <c r="C2" s="66"/>
      <c r="D2" s="66"/>
      <c r="E2" s="66"/>
      <c r="F2" s="1" t="s">
        <v>103</v>
      </c>
    </row>
    <row r="3" spans="1:6" ht="3" hidden="1" customHeight="1" thickBot="1" x14ac:dyDescent="0.25"/>
    <row r="4" spans="1:6" s="7" customFormat="1" ht="12" customHeight="1" thickBot="1" x14ac:dyDescent="0.3">
      <c r="A4" s="3"/>
      <c r="B4" s="4"/>
      <c r="C4" s="5" t="s">
        <v>1</v>
      </c>
      <c r="D4" s="6" t="s">
        <v>101</v>
      </c>
      <c r="E4" s="28" t="s">
        <v>102</v>
      </c>
      <c r="F4" s="58" t="s">
        <v>104</v>
      </c>
    </row>
    <row r="5" spans="1:6" s="9" customFormat="1" ht="9.6" customHeight="1" thickBot="1" x14ac:dyDescent="0.25">
      <c r="A5" s="8"/>
      <c r="B5" s="8"/>
      <c r="C5" s="8"/>
      <c r="D5" s="8"/>
      <c r="F5" s="59"/>
    </row>
    <row r="6" spans="1:6" ht="10.9" customHeight="1" x14ac:dyDescent="0.2">
      <c r="A6" s="10" t="s">
        <v>2</v>
      </c>
      <c r="B6" s="11" t="s">
        <v>3</v>
      </c>
      <c r="C6" s="11" t="s">
        <v>4</v>
      </c>
      <c r="D6" s="35">
        <v>3000000</v>
      </c>
      <c r="E6" s="54">
        <v>2247900</v>
      </c>
      <c r="F6" s="60">
        <v>3400000</v>
      </c>
    </row>
    <row r="7" spans="1:6" ht="10.9" customHeight="1" x14ac:dyDescent="0.2">
      <c r="A7" s="12"/>
      <c r="B7" s="13" t="s">
        <v>5</v>
      </c>
      <c r="C7" s="13" t="s">
        <v>6</v>
      </c>
      <c r="D7" s="36">
        <v>8054900</v>
      </c>
      <c r="E7" s="49">
        <v>4354350.12</v>
      </c>
      <c r="F7" s="60">
        <v>8000000</v>
      </c>
    </row>
    <row r="8" spans="1:6" ht="10.9" customHeight="1" x14ac:dyDescent="0.2">
      <c r="A8" s="12"/>
      <c r="B8" s="13" t="s">
        <v>7</v>
      </c>
      <c r="C8" s="13" t="s">
        <v>8</v>
      </c>
      <c r="D8" s="36">
        <v>90000</v>
      </c>
      <c r="E8" s="49">
        <v>83605</v>
      </c>
      <c r="F8" s="60">
        <v>90000</v>
      </c>
    </row>
    <row r="9" spans="1:6" ht="10.9" customHeight="1" x14ac:dyDescent="0.2">
      <c r="A9" s="12"/>
      <c r="B9" s="13" t="s">
        <v>9</v>
      </c>
      <c r="C9" s="13" t="s">
        <v>10</v>
      </c>
      <c r="D9" s="36">
        <v>11600000</v>
      </c>
      <c r="E9" s="49">
        <v>8767192</v>
      </c>
      <c r="F9" s="60">
        <v>11700000</v>
      </c>
    </row>
    <row r="10" spans="1:6" ht="10.9" customHeight="1" x14ac:dyDescent="0.2">
      <c r="A10" s="12"/>
      <c r="B10" s="13" t="s">
        <v>11</v>
      </c>
      <c r="C10" s="13" t="s">
        <v>12</v>
      </c>
      <c r="D10" s="36">
        <v>7000000</v>
      </c>
      <c r="E10" s="49">
        <v>5432881</v>
      </c>
      <c r="F10" s="60">
        <v>7000000</v>
      </c>
    </row>
    <row r="11" spans="1:6" ht="10.9" customHeight="1" x14ac:dyDescent="0.2">
      <c r="A11" s="12"/>
      <c r="B11" s="13" t="s">
        <v>13</v>
      </c>
      <c r="C11" s="13" t="s">
        <v>14</v>
      </c>
      <c r="D11" s="36">
        <v>180000</v>
      </c>
      <c r="E11" s="49">
        <v>149937</v>
      </c>
      <c r="F11" s="60">
        <v>180000</v>
      </c>
    </row>
    <row r="12" spans="1:6" ht="10.9" customHeight="1" x14ac:dyDescent="0.2">
      <c r="A12" s="12"/>
      <c r="B12" s="13" t="s">
        <v>15</v>
      </c>
      <c r="C12" s="13" t="s">
        <v>16</v>
      </c>
      <c r="D12" s="36">
        <v>170000</v>
      </c>
      <c r="E12" s="49">
        <v>153294</v>
      </c>
      <c r="F12" s="60">
        <v>190000</v>
      </c>
    </row>
    <row r="13" spans="1:6" ht="10.9" customHeight="1" x14ac:dyDescent="0.2">
      <c r="A13" s="12"/>
      <c r="B13" s="13" t="s">
        <v>17</v>
      </c>
      <c r="C13" s="13" t="s">
        <v>18</v>
      </c>
      <c r="D13" s="36">
        <v>130000</v>
      </c>
      <c r="E13" s="49">
        <v>103182</v>
      </c>
      <c r="F13" s="60">
        <v>115000</v>
      </c>
    </row>
    <row r="14" spans="1:6" ht="10.9" customHeight="1" x14ac:dyDescent="0.2">
      <c r="A14" s="12"/>
      <c r="B14" s="13" t="s">
        <v>19</v>
      </c>
      <c r="C14" s="13" t="s">
        <v>20</v>
      </c>
      <c r="D14" s="36">
        <v>2300000</v>
      </c>
      <c r="E14" s="49">
        <v>1903342.03</v>
      </c>
      <c r="F14" s="60">
        <v>2300000</v>
      </c>
    </row>
    <row r="15" spans="1:6" ht="10.9" customHeight="1" x14ac:dyDescent="0.2">
      <c r="A15" s="12"/>
      <c r="B15" s="13" t="s">
        <v>21</v>
      </c>
      <c r="C15" s="13" t="s">
        <v>22</v>
      </c>
      <c r="D15" s="36">
        <v>1530000</v>
      </c>
      <c r="E15" s="49">
        <v>1252784.75</v>
      </c>
      <c r="F15" s="60">
        <v>1530000</v>
      </c>
    </row>
    <row r="16" spans="1:6" ht="10.9" customHeight="1" x14ac:dyDescent="0.2">
      <c r="A16" s="12"/>
      <c r="B16" s="13" t="s">
        <v>23</v>
      </c>
      <c r="C16" s="13" t="s">
        <v>24</v>
      </c>
      <c r="D16" s="36">
        <v>10000</v>
      </c>
      <c r="E16" s="49">
        <v>8150</v>
      </c>
      <c r="F16" s="60">
        <v>10000</v>
      </c>
    </row>
    <row r="17" spans="1:7" ht="10.9" customHeight="1" x14ac:dyDescent="0.2">
      <c r="A17" s="12"/>
      <c r="B17" s="14" t="s">
        <v>25</v>
      </c>
      <c r="C17" s="13" t="s">
        <v>26</v>
      </c>
      <c r="D17" s="36">
        <v>1000</v>
      </c>
      <c r="E17" s="49">
        <v>0</v>
      </c>
      <c r="F17" s="60">
        <v>1000</v>
      </c>
    </row>
    <row r="18" spans="1:7" ht="10.9" customHeight="1" x14ac:dyDescent="0.2">
      <c r="A18" s="12"/>
      <c r="B18" s="14" t="s">
        <v>27</v>
      </c>
      <c r="C18" s="13" t="s">
        <v>28</v>
      </c>
      <c r="D18" s="36">
        <v>110000</v>
      </c>
      <c r="E18" s="49">
        <v>89913</v>
      </c>
      <c r="F18" s="60">
        <v>100000</v>
      </c>
    </row>
    <row r="19" spans="1:7" ht="10.9" customHeight="1" thickBot="1" x14ac:dyDescent="0.25">
      <c r="A19" s="29"/>
      <c r="B19" s="30" t="s">
        <v>29</v>
      </c>
      <c r="C19" s="31" t="s">
        <v>30</v>
      </c>
      <c r="D19" s="40">
        <v>100000</v>
      </c>
      <c r="E19" s="51">
        <v>0</v>
      </c>
      <c r="F19" s="61">
        <v>100000</v>
      </c>
    </row>
    <row r="20" spans="1:7" ht="10.9" customHeight="1" thickBot="1" x14ac:dyDescent="0.25">
      <c r="A20" s="32"/>
      <c r="B20" s="19" t="s">
        <v>31</v>
      </c>
      <c r="C20" s="21"/>
      <c r="D20" s="37">
        <f>SUM(D6:D19)</f>
        <v>34275900</v>
      </c>
      <c r="E20" s="46">
        <f>SUM(E6:E19)</f>
        <v>24546530.900000002</v>
      </c>
      <c r="F20" s="62">
        <f>SUM(F6:F19)</f>
        <v>34716000</v>
      </c>
    </row>
    <row r="21" spans="1:7" ht="10.9" customHeight="1" thickBot="1" x14ac:dyDescent="0.25">
      <c r="A21" s="43" t="s">
        <v>32</v>
      </c>
      <c r="B21" s="44"/>
      <c r="C21" s="44"/>
      <c r="D21" s="53"/>
      <c r="E21" s="48"/>
      <c r="F21" s="57"/>
    </row>
    <row r="22" spans="1:7" ht="10.9" customHeight="1" x14ac:dyDescent="0.2">
      <c r="A22" s="10">
        <v>5011</v>
      </c>
      <c r="B22" s="11" t="s">
        <v>33</v>
      </c>
      <c r="C22" s="45">
        <v>521</v>
      </c>
      <c r="D22" s="41">
        <v>17190800</v>
      </c>
      <c r="E22" s="50">
        <v>11575367</v>
      </c>
      <c r="F22" s="36">
        <v>17700000</v>
      </c>
    </row>
    <row r="23" spans="1:7" ht="10.9" customHeight="1" x14ac:dyDescent="0.2">
      <c r="A23" s="12">
        <v>5031</v>
      </c>
      <c r="B23" s="13" t="s">
        <v>34</v>
      </c>
      <c r="C23" s="13" t="s">
        <v>35</v>
      </c>
      <c r="D23" s="42">
        <v>4297700</v>
      </c>
      <c r="E23" s="49">
        <v>2892985</v>
      </c>
      <c r="F23" s="36">
        <f>F22*25%</f>
        <v>4425000</v>
      </c>
    </row>
    <row r="24" spans="1:7" ht="10.9" customHeight="1" x14ac:dyDescent="0.2">
      <c r="A24" s="12">
        <v>5032</v>
      </c>
      <c r="B24" s="13" t="s">
        <v>36</v>
      </c>
      <c r="C24" s="13" t="s">
        <v>37</v>
      </c>
      <c r="D24" s="42">
        <v>1547312</v>
      </c>
      <c r="E24" s="49">
        <v>1041474</v>
      </c>
      <c r="F24" s="36">
        <f>F22*9%</f>
        <v>1593000</v>
      </c>
    </row>
    <row r="25" spans="1:7" ht="10.9" customHeight="1" x14ac:dyDescent="0.2">
      <c r="A25" s="12"/>
      <c r="B25" s="13" t="s">
        <v>38</v>
      </c>
      <c r="C25" s="13" t="s">
        <v>39</v>
      </c>
      <c r="D25" s="47">
        <v>100000</v>
      </c>
      <c r="E25" s="49">
        <v>58671</v>
      </c>
      <c r="F25" s="36">
        <v>100000</v>
      </c>
    </row>
    <row r="26" spans="1:7" ht="10.9" customHeight="1" x14ac:dyDescent="0.2">
      <c r="A26" s="12">
        <v>5038</v>
      </c>
      <c r="B26" s="13" t="s">
        <v>40</v>
      </c>
      <c r="C26" s="13" t="s">
        <v>41</v>
      </c>
      <c r="D26" s="47">
        <v>60000</v>
      </c>
      <c r="E26" s="49">
        <v>50452</v>
      </c>
      <c r="F26" s="36">
        <v>65000</v>
      </c>
    </row>
    <row r="27" spans="1:7" ht="10.9" customHeight="1" x14ac:dyDescent="0.2">
      <c r="A27" s="12">
        <v>5499</v>
      </c>
      <c r="B27" s="13" t="s">
        <v>42</v>
      </c>
      <c r="C27" s="13" t="s">
        <v>43</v>
      </c>
      <c r="D27" s="47">
        <v>343716</v>
      </c>
      <c r="E27" s="49">
        <v>226937.24</v>
      </c>
      <c r="F27" s="36">
        <f>F22*2%</f>
        <v>354000</v>
      </c>
      <c r="G27" s="1" t="s">
        <v>103</v>
      </c>
    </row>
    <row r="28" spans="1:7" ht="10.9" customHeight="1" x14ac:dyDescent="0.2">
      <c r="A28" s="12">
        <v>5131</v>
      </c>
      <c r="B28" s="13" t="s">
        <v>44</v>
      </c>
      <c r="C28" s="13" t="s">
        <v>45</v>
      </c>
      <c r="D28" s="47">
        <v>2936000</v>
      </c>
      <c r="E28" s="49">
        <v>2297890.85</v>
      </c>
      <c r="F28" s="36">
        <v>3200000</v>
      </c>
    </row>
    <row r="29" spans="1:7" ht="10.9" customHeight="1" x14ac:dyDescent="0.2">
      <c r="A29" s="12">
        <v>5132</v>
      </c>
      <c r="B29" s="13" t="s">
        <v>46</v>
      </c>
      <c r="C29" s="13" t="s">
        <v>47</v>
      </c>
      <c r="D29" s="47">
        <v>130000</v>
      </c>
      <c r="E29" s="49">
        <v>36078.86</v>
      </c>
      <c r="F29" s="36">
        <v>130000</v>
      </c>
    </row>
    <row r="30" spans="1:7" ht="10.9" customHeight="1" x14ac:dyDescent="0.2">
      <c r="A30" s="12">
        <v>5134</v>
      </c>
      <c r="B30" s="13" t="s">
        <v>48</v>
      </c>
      <c r="C30" s="13" t="s">
        <v>49</v>
      </c>
      <c r="D30" s="47">
        <v>108000</v>
      </c>
      <c r="E30" s="49">
        <v>27329.68</v>
      </c>
      <c r="F30" s="36">
        <v>100000</v>
      </c>
    </row>
    <row r="31" spans="1:7" ht="10.9" customHeight="1" x14ac:dyDescent="0.2">
      <c r="A31" s="12">
        <v>5136</v>
      </c>
      <c r="B31" s="13" t="s">
        <v>50</v>
      </c>
      <c r="C31" s="13" t="s">
        <v>51</v>
      </c>
      <c r="D31" s="47">
        <v>10000</v>
      </c>
      <c r="E31" s="49">
        <v>3169</v>
      </c>
      <c r="F31" s="36">
        <v>10000</v>
      </c>
    </row>
    <row r="32" spans="1:7" ht="10.9" customHeight="1" x14ac:dyDescent="0.2">
      <c r="A32" s="12">
        <v>5137</v>
      </c>
      <c r="B32" s="13" t="s">
        <v>52</v>
      </c>
      <c r="C32" s="13" t="s">
        <v>53</v>
      </c>
      <c r="D32" s="47">
        <v>486872</v>
      </c>
      <c r="E32" s="49">
        <v>143281.20000000001</v>
      </c>
      <c r="F32" s="36">
        <v>400000</v>
      </c>
    </row>
    <row r="33" spans="1:6" ht="10.9" customHeight="1" x14ac:dyDescent="0.2">
      <c r="A33" s="12">
        <v>5139</v>
      </c>
      <c r="B33" s="13" t="s">
        <v>54</v>
      </c>
      <c r="C33" s="15">
        <v>501</v>
      </c>
      <c r="D33" s="47">
        <v>180000</v>
      </c>
      <c r="E33" s="49">
        <v>118925</v>
      </c>
      <c r="F33" s="36">
        <v>180000</v>
      </c>
    </row>
    <row r="34" spans="1:6" ht="10.9" customHeight="1" x14ac:dyDescent="0.2">
      <c r="A34" s="12">
        <v>5139</v>
      </c>
      <c r="B34" s="25" t="s">
        <v>93</v>
      </c>
      <c r="C34" s="15" t="s">
        <v>96</v>
      </c>
      <c r="D34" s="47">
        <v>180000</v>
      </c>
      <c r="E34" s="49">
        <v>117717</v>
      </c>
      <c r="F34" s="36">
        <v>150000</v>
      </c>
    </row>
    <row r="35" spans="1:6" ht="10.9" customHeight="1" x14ac:dyDescent="0.2">
      <c r="A35" s="12">
        <v>5139</v>
      </c>
      <c r="B35" s="13" t="s">
        <v>94</v>
      </c>
      <c r="C35" s="15" t="s">
        <v>95</v>
      </c>
      <c r="D35" s="47">
        <v>400000</v>
      </c>
      <c r="E35" s="49">
        <v>331217.84000000003</v>
      </c>
      <c r="F35" s="36">
        <v>400000</v>
      </c>
    </row>
    <row r="36" spans="1:6" ht="10.9" customHeight="1" x14ac:dyDescent="0.2">
      <c r="A36" s="12">
        <v>5151</v>
      </c>
      <c r="B36" s="13" t="s">
        <v>55</v>
      </c>
      <c r="C36" s="13" t="s">
        <v>56</v>
      </c>
      <c r="D36" s="47">
        <v>400000</v>
      </c>
      <c r="E36" s="49">
        <v>299716</v>
      </c>
      <c r="F36" s="36">
        <v>400000</v>
      </c>
    </row>
    <row r="37" spans="1:6" ht="10.9" customHeight="1" x14ac:dyDescent="0.2">
      <c r="A37" s="12">
        <v>5153</v>
      </c>
      <c r="B37" s="13" t="s">
        <v>57</v>
      </c>
      <c r="C37" s="13" t="s">
        <v>58</v>
      </c>
      <c r="D37" s="47">
        <v>1300000</v>
      </c>
      <c r="E37" s="49">
        <v>774568</v>
      </c>
      <c r="F37" s="36">
        <v>1200000</v>
      </c>
    </row>
    <row r="38" spans="1:6" ht="10.9" customHeight="1" x14ac:dyDescent="0.2">
      <c r="A38" s="12">
        <v>5154</v>
      </c>
      <c r="B38" s="13" t="s">
        <v>59</v>
      </c>
      <c r="C38" s="13" t="s">
        <v>60</v>
      </c>
      <c r="D38" s="47">
        <v>800000</v>
      </c>
      <c r="E38" s="49">
        <v>437486</v>
      </c>
      <c r="F38" s="36">
        <v>700000</v>
      </c>
    </row>
    <row r="39" spans="1:6" ht="10.9" customHeight="1" x14ac:dyDescent="0.2">
      <c r="A39" s="12">
        <v>5156</v>
      </c>
      <c r="B39" s="13" t="s">
        <v>61</v>
      </c>
      <c r="C39" s="13" t="s">
        <v>62</v>
      </c>
      <c r="D39" s="47">
        <v>50000</v>
      </c>
      <c r="E39" s="49">
        <v>30127.73</v>
      </c>
      <c r="F39" s="36">
        <v>50000</v>
      </c>
    </row>
    <row r="40" spans="1:6" ht="10.9" customHeight="1" x14ac:dyDescent="0.2">
      <c r="A40" s="12">
        <v>5161</v>
      </c>
      <c r="B40" s="13" t="s">
        <v>63</v>
      </c>
      <c r="C40" s="13" t="s">
        <v>64</v>
      </c>
      <c r="D40" s="47">
        <v>8000</v>
      </c>
      <c r="E40" s="49">
        <v>7756</v>
      </c>
      <c r="F40" s="36">
        <v>10000</v>
      </c>
    </row>
    <row r="41" spans="1:6" ht="10.9" customHeight="1" x14ac:dyDescent="0.2">
      <c r="A41" s="12">
        <v>5162</v>
      </c>
      <c r="B41" s="13" t="s">
        <v>65</v>
      </c>
      <c r="C41" s="13" t="s">
        <v>66</v>
      </c>
      <c r="D41" s="47">
        <v>60000</v>
      </c>
      <c r="E41" s="49">
        <v>39086.86</v>
      </c>
      <c r="F41" s="36">
        <v>60000</v>
      </c>
    </row>
    <row r="42" spans="1:6" ht="10.9" customHeight="1" x14ac:dyDescent="0.2">
      <c r="A42" s="12">
        <v>5169</v>
      </c>
      <c r="B42" s="13" t="s">
        <v>99</v>
      </c>
      <c r="C42" s="13" t="s">
        <v>100</v>
      </c>
      <c r="D42" s="47">
        <v>120000</v>
      </c>
      <c r="E42" s="49">
        <v>97420</v>
      </c>
      <c r="F42" s="36">
        <v>120000</v>
      </c>
    </row>
    <row r="43" spans="1:6" ht="10.9" customHeight="1" x14ac:dyDescent="0.2">
      <c r="A43" s="12">
        <v>5163</v>
      </c>
      <c r="B43" s="13" t="s">
        <v>67</v>
      </c>
      <c r="C43" s="13" t="s">
        <v>68</v>
      </c>
      <c r="D43" s="47">
        <v>20000</v>
      </c>
      <c r="E43" s="49">
        <v>50560.4</v>
      </c>
      <c r="F43" s="36">
        <v>50000</v>
      </c>
    </row>
    <row r="44" spans="1:6" ht="10.9" customHeight="1" x14ac:dyDescent="0.2">
      <c r="A44" s="12">
        <v>5166</v>
      </c>
      <c r="B44" s="13" t="s">
        <v>69</v>
      </c>
      <c r="C44" s="13" t="s">
        <v>70</v>
      </c>
      <c r="D44" s="47">
        <v>30000</v>
      </c>
      <c r="E44" s="49">
        <v>29040</v>
      </c>
      <c r="F44" s="36">
        <v>30000</v>
      </c>
    </row>
    <row r="45" spans="1:6" ht="10.9" customHeight="1" x14ac:dyDescent="0.2">
      <c r="A45" s="12">
        <v>5167</v>
      </c>
      <c r="B45" s="13" t="s">
        <v>71</v>
      </c>
      <c r="C45" s="13" t="s">
        <v>72</v>
      </c>
      <c r="D45" s="47">
        <v>80000</v>
      </c>
      <c r="E45" s="49">
        <v>67497</v>
      </c>
      <c r="F45" s="36">
        <v>80000</v>
      </c>
    </row>
    <row r="46" spans="1:6" ht="10.9" customHeight="1" x14ac:dyDescent="0.2">
      <c r="A46" s="12">
        <v>5169</v>
      </c>
      <c r="B46" s="13" t="s">
        <v>73</v>
      </c>
      <c r="C46" s="15">
        <v>518</v>
      </c>
      <c r="D46" s="47">
        <v>300000</v>
      </c>
      <c r="E46" s="49">
        <v>145653.01999999999</v>
      </c>
      <c r="F46" s="36">
        <v>300000</v>
      </c>
    </row>
    <row r="47" spans="1:6" ht="10.9" customHeight="1" x14ac:dyDescent="0.2">
      <c r="A47" s="12">
        <v>5171</v>
      </c>
      <c r="B47" s="13" t="s">
        <v>74</v>
      </c>
      <c r="C47" s="15">
        <v>511</v>
      </c>
      <c r="D47" s="47">
        <v>800000</v>
      </c>
      <c r="E47" s="49">
        <v>337089.4</v>
      </c>
      <c r="F47" s="36">
        <v>603500</v>
      </c>
    </row>
    <row r="48" spans="1:6" ht="10.9" customHeight="1" x14ac:dyDescent="0.2">
      <c r="A48" s="12">
        <v>5172</v>
      </c>
      <c r="B48" s="13" t="s">
        <v>75</v>
      </c>
      <c r="C48" s="13" t="s">
        <v>76</v>
      </c>
      <c r="D48" s="47">
        <v>172000</v>
      </c>
      <c r="E48" s="49">
        <v>111423.7</v>
      </c>
      <c r="F48" s="36">
        <v>150000</v>
      </c>
    </row>
    <row r="49" spans="1:6" ht="10.9" customHeight="1" x14ac:dyDescent="0.2">
      <c r="A49" s="12">
        <v>5173</v>
      </c>
      <c r="B49" s="13" t="s">
        <v>77</v>
      </c>
      <c r="C49" s="13" t="s">
        <v>78</v>
      </c>
      <c r="D49" s="47">
        <v>17500</v>
      </c>
      <c r="E49" s="49">
        <v>8843</v>
      </c>
      <c r="F49" s="36">
        <v>17500</v>
      </c>
    </row>
    <row r="50" spans="1:6" ht="10.9" customHeight="1" x14ac:dyDescent="0.2">
      <c r="A50" s="12">
        <v>5175</v>
      </c>
      <c r="B50" s="13" t="s">
        <v>79</v>
      </c>
      <c r="C50" s="13" t="s">
        <v>80</v>
      </c>
      <c r="D50" s="47">
        <v>8000</v>
      </c>
      <c r="E50" s="49">
        <v>2418</v>
      </c>
      <c r="F50" s="36">
        <v>8000</v>
      </c>
    </row>
    <row r="51" spans="1:6" ht="10.9" customHeight="1" x14ac:dyDescent="0.2">
      <c r="A51" s="12"/>
      <c r="B51" s="13" t="s">
        <v>81</v>
      </c>
      <c r="C51" s="13" t="s">
        <v>82</v>
      </c>
      <c r="D51" s="47">
        <v>1800000</v>
      </c>
      <c r="E51" s="49">
        <v>1417227</v>
      </c>
      <c r="F51" s="36">
        <v>1800000</v>
      </c>
    </row>
    <row r="52" spans="1:6" ht="10.9" customHeight="1" x14ac:dyDescent="0.2">
      <c r="A52" s="12">
        <v>5179</v>
      </c>
      <c r="B52" s="13" t="s">
        <v>83</v>
      </c>
      <c r="C52" s="13" t="s">
        <v>84</v>
      </c>
      <c r="D52" s="47">
        <v>60000</v>
      </c>
      <c r="E52" s="49">
        <v>42408</v>
      </c>
      <c r="F52" s="36">
        <v>60000</v>
      </c>
    </row>
    <row r="53" spans="1:6" ht="10.9" customHeight="1" x14ac:dyDescent="0.2">
      <c r="A53" s="12">
        <v>5163</v>
      </c>
      <c r="B53" s="13" t="s">
        <v>85</v>
      </c>
      <c r="C53" s="13" t="s">
        <v>86</v>
      </c>
      <c r="D53" s="47">
        <v>70000</v>
      </c>
      <c r="E53" s="49">
        <v>20033</v>
      </c>
      <c r="F53" s="36">
        <v>70000</v>
      </c>
    </row>
    <row r="54" spans="1:6" ht="10.9" customHeight="1" x14ac:dyDescent="0.2">
      <c r="A54" s="12">
        <v>5179</v>
      </c>
      <c r="B54" s="13" t="s">
        <v>87</v>
      </c>
      <c r="C54" s="13" t="s">
        <v>88</v>
      </c>
      <c r="D54" s="47">
        <v>100000</v>
      </c>
      <c r="E54" s="49">
        <v>69108</v>
      </c>
      <c r="F54" s="36">
        <v>100000</v>
      </c>
    </row>
    <row r="55" spans="1:6" ht="10.9" customHeight="1" thickBot="1" x14ac:dyDescent="0.25">
      <c r="A55" s="16">
        <v>5138</v>
      </c>
      <c r="B55" s="17" t="s">
        <v>89</v>
      </c>
      <c r="C55" s="17" t="s">
        <v>90</v>
      </c>
      <c r="D55" s="48">
        <v>110000</v>
      </c>
      <c r="E55" s="55">
        <v>89913</v>
      </c>
      <c r="F55" s="40">
        <v>100000</v>
      </c>
    </row>
    <row r="56" spans="1:6" ht="10.9" customHeight="1" thickBot="1" x14ac:dyDescent="0.25">
      <c r="A56" s="19"/>
      <c r="B56" s="20" t="s">
        <v>91</v>
      </c>
      <c r="C56" s="20"/>
      <c r="D56" s="46">
        <f>SUM(D22:D55)</f>
        <v>34275900</v>
      </c>
      <c r="E56" s="46">
        <f>SUM(E22:E55)</f>
        <v>22998869.779999994</v>
      </c>
      <c r="F56" s="37">
        <f>SUM(F22:F55)</f>
        <v>34716000</v>
      </c>
    </row>
    <row r="57" spans="1:6" ht="10.9" customHeight="1" thickBot="1" x14ac:dyDescent="0.25">
      <c r="A57" s="16"/>
      <c r="B57" s="17"/>
      <c r="C57" s="18"/>
      <c r="D57" s="38"/>
      <c r="E57" s="34"/>
      <c r="F57" s="38"/>
    </row>
    <row r="58" spans="1:6" ht="10.9" customHeight="1" thickBot="1" x14ac:dyDescent="0.25">
      <c r="A58" s="22"/>
      <c r="B58" s="23" t="s">
        <v>92</v>
      </c>
      <c r="C58" s="24"/>
      <c r="D58" s="39">
        <f>D20-D56</f>
        <v>0</v>
      </c>
      <c r="E58" s="56">
        <f>E20-E56</f>
        <v>1547661.1200000085</v>
      </c>
      <c r="F58" s="39">
        <f>F20-F56</f>
        <v>0</v>
      </c>
    </row>
    <row r="59" spans="1:6" ht="8.4499999999999993" customHeight="1" x14ac:dyDescent="0.2">
      <c r="A59" s="25"/>
      <c r="B59" s="25"/>
      <c r="C59" s="25"/>
      <c r="D59" s="25"/>
    </row>
    <row r="60" spans="1:6" ht="12" customHeight="1" x14ac:dyDescent="0.25">
      <c r="A60" s="67" t="s">
        <v>106</v>
      </c>
      <c r="B60" s="68"/>
      <c r="C60" s="68"/>
      <c r="D60" s="52"/>
      <c r="E60" s="26"/>
      <c r="F60" s="26"/>
    </row>
    <row r="61" spans="1:6" ht="12" customHeight="1" x14ac:dyDescent="0.2">
      <c r="B61" s="52"/>
      <c r="C61" s="52"/>
    </row>
    <row r="62" spans="1:6" ht="12" customHeight="1" x14ac:dyDescent="0.2">
      <c r="B62" s="7" t="s">
        <v>97</v>
      </c>
      <c r="C62" s="7"/>
      <c r="D62" s="7" t="s">
        <v>98</v>
      </c>
      <c r="E62" s="7"/>
      <c r="F62" s="7"/>
    </row>
    <row r="63" spans="1:6" ht="12" customHeight="1" x14ac:dyDescent="0.2">
      <c r="B63" s="7"/>
      <c r="C63" s="7"/>
      <c r="D63" s="27"/>
      <c r="E63" s="27"/>
      <c r="F63" s="27"/>
    </row>
    <row r="64" spans="1:6" ht="12" customHeight="1" x14ac:dyDescent="0.2"/>
  </sheetData>
  <mergeCells count="3">
    <mergeCell ref="E1:F1"/>
    <mergeCell ref="A2:E2"/>
    <mergeCell ref="A60:C6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Rozmbachová</dc:creator>
  <cp:lastModifiedBy>denisa</cp:lastModifiedBy>
  <cp:lastPrinted>2017-11-16T11:23:29Z</cp:lastPrinted>
  <dcterms:created xsi:type="dcterms:W3CDTF">2015-04-21T06:07:33Z</dcterms:created>
  <dcterms:modified xsi:type="dcterms:W3CDTF">2018-02-19T08:12:52Z</dcterms:modified>
</cp:coreProperties>
</file>