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tabRatio="599" activeTab="1"/>
  </bookViews>
  <sheets>
    <sheet name="ANNA -DD" sheetId="1" r:id="rId1"/>
    <sheet name="návrh2020" sheetId="2" r:id="rId2"/>
  </sheets>
  <definedNames/>
  <calcPr fullCalcOnLoad="1"/>
</workbook>
</file>

<file path=xl/sharedStrings.xml><?xml version="1.0" encoding="utf-8"?>
<sst xmlns="http://schemas.openxmlformats.org/spreadsheetml/2006/main" count="147" uniqueCount="88">
  <si>
    <t>Příspěvek zřizovatele</t>
  </si>
  <si>
    <t>Platy zaměstnanců</t>
  </si>
  <si>
    <t>Sociální pojištění zaměstnanců</t>
  </si>
  <si>
    <t>Zdravotní pojištění zaměstnanců</t>
  </si>
  <si>
    <t>Potraviny</t>
  </si>
  <si>
    <t>Ochranné pomůcky</t>
  </si>
  <si>
    <t>Knihy, uč. pomůcky, tisk</t>
  </si>
  <si>
    <t>Drobný hmotný dlouhodobý majetek</t>
  </si>
  <si>
    <t>Nákup materiálu jinde neuvedený</t>
  </si>
  <si>
    <t>Voda</t>
  </si>
  <si>
    <t>Plyn</t>
  </si>
  <si>
    <t>Elektrická energie</t>
  </si>
  <si>
    <t>Pohonné hmoty a maziva</t>
  </si>
  <si>
    <t>Služby pošt</t>
  </si>
  <si>
    <t>Služby telekomunikací</t>
  </si>
  <si>
    <t>Služby peněžních ústavů</t>
  </si>
  <si>
    <t>Konzultační, porad. a právní služby</t>
  </si>
  <si>
    <t>Služby školení a vzdělávání</t>
  </si>
  <si>
    <t>Služby zpracování dat</t>
  </si>
  <si>
    <t>Nákup služeb jinde neuvedený</t>
  </si>
  <si>
    <t>Opravy a udržování</t>
  </si>
  <si>
    <t>Programové vybavení</t>
  </si>
  <si>
    <t>Cestovné</t>
  </si>
  <si>
    <t>Pohoštění</t>
  </si>
  <si>
    <t>Ostatní nákupy jinde nezařazené</t>
  </si>
  <si>
    <t>Platby daní a poplatků</t>
  </si>
  <si>
    <t>Odpisy</t>
  </si>
  <si>
    <t xml:space="preserve">Ostatní výdaje </t>
  </si>
  <si>
    <t>VÝDAJE CELKEM</t>
  </si>
  <si>
    <t>HOSPODÁŘSKÝ  VÝSLEDEK</t>
  </si>
  <si>
    <t>PŘÍJMY CELKEM</t>
  </si>
  <si>
    <t>*číslo účtu PO</t>
  </si>
  <si>
    <t>FKSP</t>
  </si>
  <si>
    <t>úroky</t>
  </si>
  <si>
    <t>úhrady od obyvatel DD</t>
  </si>
  <si>
    <t>jiné příjmy</t>
  </si>
  <si>
    <t>Dotace MPSV</t>
  </si>
  <si>
    <t>Zákonné  pojištění</t>
  </si>
  <si>
    <t>úhrady od obyvatel PNP</t>
  </si>
  <si>
    <t>obědy zaměstnanci</t>
  </si>
  <si>
    <t>obědy PS</t>
  </si>
  <si>
    <t>obědy cizí</t>
  </si>
  <si>
    <t>tržby PS</t>
  </si>
  <si>
    <t>Aktivizace obyvatel</t>
  </si>
  <si>
    <t>krámek</t>
  </si>
  <si>
    <t>čerpání rezervního fondu</t>
  </si>
  <si>
    <t>Nemocenské pojištění -náhrady</t>
  </si>
  <si>
    <t>pojištění majetku</t>
  </si>
  <si>
    <t>údržbářský materiál</t>
  </si>
  <si>
    <t>čistící prostředky, drogerie</t>
  </si>
  <si>
    <t>služby odvoz odpadu</t>
  </si>
  <si>
    <t>VÝNOSY</t>
  </si>
  <si>
    <t>NÁKLADY</t>
  </si>
  <si>
    <t>ANNA ČESKÝ BROD, sociální služby pro seniory</t>
  </si>
  <si>
    <t>odvod odpisů   75%</t>
  </si>
  <si>
    <t>podpis: ………………………………………………………</t>
  </si>
  <si>
    <t>převzal/a dne: ……………………………………………..</t>
  </si>
  <si>
    <t>Nákup materiálu jinde neuvedený  501</t>
  </si>
  <si>
    <t>Kancelářské potřeby</t>
  </si>
  <si>
    <t>Ergo - pomů§cky</t>
  </si>
  <si>
    <t>Nádobí - potř pro kuchyň</t>
  </si>
  <si>
    <t>Ložní prádlo, textil</t>
  </si>
  <si>
    <t>Rehabilitační pomůcky</t>
  </si>
  <si>
    <t>Ostatní materiál</t>
  </si>
  <si>
    <t>Celkem</t>
  </si>
  <si>
    <t>Nákup služeb jinde neuvedený 518</t>
  </si>
  <si>
    <t>Revize výtah</t>
  </si>
  <si>
    <t>Revize ostatní</t>
  </si>
  <si>
    <t>Ostatní služby</t>
  </si>
  <si>
    <t>Služby lékaře</t>
  </si>
  <si>
    <t>Tv + Rozhlas</t>
  </si>
  <si>
    <t>BOZP</t>
  </si>
  <si>
    <t>Servis automobilů</t>
  </si>
  <si>
    <t>Kominické služby</t>
  </si>
  <si>
    <t>sestavil/a dne: Martina Volavková  15.10. 2019</t>
  </si>
  <si>
    <t>ROZPOČET  2020</t>
  </si>
  <si>
    <t>Název přísp. org.: ANNA - sociální služby</t>
  </si>
  <si>
    <t>Rozpočet  Dům pro seniory</t>
  </si>
  <si>
    <t>PLNĚNÍ</t>
  </si>
  <si>
    <t>poznámky</t>
  </si>
  <si>
    <t>3.Q</t>
  </si>
  <si>
    <t>o 689600 Kč více</t>
  </si>
  <si>
    <t>jpříjmy od zdravotních pojišťoven</t>
  </si>
  <si>
    <t>o 689000 Kč více</t>
  </si>
  <si>
    <t>Prádlo, oděv, obuv /ošatné/</t>
  </si>
  <si>
    <t>předpoklad navýšení</t>
  </si>
  <si>
    <t>více než 20%</t>
  </si>
  <si>
    <t>co je obsahem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</si>
</sst>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.00\ _K_č"/>
    <numFmt numFmtId="168" formatCode="0.0"/>
    <numFmt numFmtId="169" formatCode="0.000"/>
    <numFmt numFmtId="170" formatCode="[$-405]dddd\ d\.\ mmmm\ yyyy"/>
    <numFmt numFmtId="171" formatCode="#,##0.00_ ;\-#,##0.00\ 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1" fillId="0" borderId="22" xfId="0" applyNumberFormat="1" applyFont="1" applyBorder="1" applyAlignment="1">
      <alignment/>
    </xf>
    <xf numFmtId="4" fontId="1" fillId="0" borderId="26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/>
    </xf>
    <xf numFmtId="0" fontId="4" fillId="0" borderId="21" xfId="0" applyFont="1" applyBorder="1" applyAlignment="1">
      <alignment/>
    </xf>
    <xf numFmtId="4" fontId="4" fillId="0" borderId="21" xfId="0" applyNumberFormat="1" applyFont="1" applyBorder="1" applyAlignment="1">
      <alignment/>
    </xf>
    <xf numFmtId="0" fontId="1" fillId="34" borderId="0" xfId="0" applyFont="1" applyFill="1" applyAlignment="1">
      <alignment readingOrder="2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8" xfId="0" applyFont="1" applyBorder="1" applyAlignment="1">
      <alignment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4" fillId="34" borderId="31" xfId="0" applyFont="1" applyFill="1" applyBorder="1" applyAlignment="1">
      <alignment horizontal="center"/>
    </xf>
    <xf numFmtId="0" fontId="1" fillId="34" borderId="21" xfId="0" applyFont="1" applyFill="1" applyBorder="1" applyAlignment="1">
      <alignment/>
    </xf>
    <xf numFmtId="0" fontId="1" fillId="0" borderId="27" xfId="0" applyFont="1" applyBorder="1" applyAlignment="1">
      <alignment/>
    </xf>
    <xf numFmtId="4" fontId="1" fillId="35" borderId="27" xfId="0" applyNumberFormat="1" applyFont="1" applyFill="1" applyBorder="1" applyAlignment="1">
      <alignment/>
    </xf>
    <xf numFmtId="4" fontId="1" fillId="0" borderId="32" xfId="0" applyNumberFormat="1" applyFont="1" applyBorder="1" applyAlignment="1">
      <alignment/>
    </xf>
    <xf numFmtId="4" fontId="1" fillId="36" borderId="17" xfId="0" applyNumberFormat="1" applyFont="1" applyFill="1" applyBorder="1" applyAlignment="1">
      <alignment/>
    </xf>
    <xf numFmtId="4" fontId="1" fillId="19" borderId="20" xfId="0" applyNumberFormat="1" applyFont="1" applyFill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4" fontId="1" fillId="33" borderId="20" xfId="0" applyNumberFormat="1" applyFont="1" applyFill="1" applyBorder="1" applyAlignment="1">
      <alignment/>
    </xf>
    <xf numFmtId="4" fontId="1" fillId="33" borderId="33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28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0" xfId="0" applyNumberFormat="1" applyFont="1" applyBorder="1" applyAlignment="1">
      <alignment horizontal="right"/>
    </xf>
    <xf numFmtId="10" fontId="1" fillId="0" borderId="21" xfId="0" applyNumberFormat="1" applyFont="1" applyBorder="1" applyAlignment="1">
      <alignment/>
    </xf>
    <xf numFmtId="9" fontId="1" fillId="0" borderId="21" xfId="0" applyNumberFormat="1" applyFont="1" applyBorder="1" applyAlignment="1">
      <alignment/>
    </xf>
    <xf numFmtId="4" fontId="1" fillId="34" borderId="20" xfId="0" applyNumberFormat="1" applyFont="1" applyFill="1" applyBorder="1" applyAlignment="1">
      <alignment/>
    </xf>
    <xf numFmtId="4" fontId="1" fillId="34" borderId="20" xfId="0" applyNumberFormat="1" applyFont="1" applyFill="1" applyBorder="1" applyAlignment="1">
      <alignment horizontal="right"/>
    </xf>
    <xf numFmtId="4" fontId="1" fillId="34" borderId="26" xfId="0" applyNumberFormat="1" applyFont="1" applyFill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" fontId="1" fillId="37" borderId="22" xfId="0" applyNumberFormat="1" applyFont="1" applyFill="1" applyBorder="1" applyAlignment="1">
      <alignment horizontal="right"/>
    </xf>
    <xf numFmtId="4" fontId="1" fillId="38" borderId="33" xfId="0" applyNumberFormat="1" applyFont="1" applyFill="1" applyBorder="1" applyAlignment="1">
      <alignment/>
    </xf>
    <xf numFmtId="0" fontId="4" fillId="39" borderId="23" xfId="0" applyFont="1" applyFill="1" applyBorder="1" applyAlignment="1">
      <alignment/>
    </xf>
    <xf numFmtId="0" fontId="4" fillId="39" borderId="24" xfId="0" applyFont="1" applyFill="1" applyBorder="1" applyAlignment="1">
      <alignment/>
    </xf>
    <xf numFmtId="0" fontId="4" fillId="39" borderId="25" xfId="0" applyFont="1" applyFill="1" applyBorder="1" applyAlignment="1">
      <alignment/>
    </xf>
    <xf numFmtId="4" fontId="4" fillId="39" borderId="23" xfId="0" applyNumberFormat="1" applyFont="1" applyFill="1" applyBorder="1" applyAlignment="1">
      <alignment/>
    </xf>
    <xf numFmtId="4" fontId="4" fillId="39" borderId="34" xfId="0" applyNumberFormat="1" applyFont="1" applyFill="1" applyBorder="1" applyAlignment="1">
      <alignment/>
    </xf>
    <xf numFmtId="4" fontId="4" fillId="39" borderId="25" xfId="0" applyNumberFormat="1" applyFont="1" applyFill="1" applyBorder="1" applyAlignment="1">
      <alignment/>
    </xf>
    <xf numFmtId="0" fontId="8" fillId="33" borderId="3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4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33" borderId="2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4" fontId="0" fillId="33" borderId="21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4" fontId="0" fillId="0" borderId="24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21" xfId="0" applyNumberFormat="1" applyFont="1" applyBorder="1" applyAlignment="1">
      <alignment horizontal="right"/>
    </xf>
    <xf numFmtId="4" fontId="0" fillId="34" borderId="21" xfId="0" applyNumberFormat="1" applyFont="1" applyFill="1" applyBorder="1" applyAlignment="1">
      <alignment horizontal="right"/>
    </xf>
    <xf numFmtId="4" fontId="0" fillId="40" borderId="21" xfId="0" applyNumberFormat="1" applyFont="1" applyFill="1" applyBorder="1" applyAlignment="1">
      <alignment horizontal="right"/>
    </xf>
    <xf numFmtId="0" fontId="8" fillId="39" borderId="23" xfId="0" applyFont="1" applyFill="1" applyBorder="1" applyAlignment="1">
      <alignment/>
    </xf>
    <xf numFmtId="0" fontId="8" fillId="39" borderId="25" xfId="0" applyFont="1" applyFill="1" applyBorder="1" applyAlignment="1">
      <alignment/>
    </xf>
    <xf numFmtId="4" fontId="8" fillId="39" borderId="21" xfId="0" applyNumberFormat="1" applyFont="1" applyFill="1" applyBorder="1" applyAlignment="1">
      <alignment/>
    </xf>
    <xf numFmtId="4" fontId="8" fillId="36" borderId="16" xfId="0" applyNumberFormat="1" applyFont="1" applyFill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9">
      <selection activeCell="M6" sqref="M6"/>
    </sheetView>
  </sheetViews>
  <sheetFormatPr defaultColWidth="9.140625" defaultRowHeight="12.75"/>
  <cols>
    <col min="1" max="1" width="8.421875" style="1" customWidth="1"/>
    <col min="2" max="2" width="24.57421875" style="1" customWidth="1"/>
    <col min="3" max="3" width="11.421875" style="1" bestFit="1" customWidth="1"/>
    <col min="4" max="4" width="10.7109375" style="1" customWidth="1"/>
    <col min="5" max="5" width="13.00390625" style="1" customWidth="1"/>
    <col min="6" max="6" width="13.7109375" style="1" customWidth="1"/>
    <col min="7" max="7" width="13.8515625" style="1" bestFit="1" customWidth="1"/>
    <col min="8" max="16384" width="9.140625" style="1" customWidth="1"/>
  </cols>
  <sheetData>
    <row r="1" ht="34.5" customHeight="1">
      <c r="B1" s="25" t="s">
        <v>75</v>
      </c>
    </row>
    <row r="2" spans="1:3" ht="27.75" customHeight="1">
      <c r="A2" s="24" t="s">
        <v>53</v>
      </c>
      <c r="B2" s="2"/>
      <c r="C2" s="2"/>
    </row>
    <row r="3" spans="4:6" ht="19.5" customHeight="1">
      <c r="D3" s="23"/>
      <c r="E3" s="22"/>
      <c r="F3" s="22"/>
    </row>
    <row r="4" spans="1:10" s="6" customFormat="1" ht="41.25" customHeight="1">
      <c r="A4" s="102" t="s">
        <v>76</v>
      </c>
      <c r="B4" s="102"/>
      <c r="C4" s="103"/>
      <c r="D4" s="103"/>
      <c r="E4" s="2"/>
      <c r="F4" s="32"/>
      <c r="G4" s="1"/>
      <c r="J4" s="33"/>
    </row>
    <row r="5" spans="1:9" s="10" customFormat="1" ht="10.5" thickBot="1">
      <c r="A5" s="1"/>
      <c r="B5" s="1"/>
      <c r="C5" s="1"/>
      <c r="D5" s="6">
        <v>2019</v>
      </c>
      <c r="E5" s="1"/>
      <c r="F5" s="1"/>
      <c r="G5" s="1"/>
      <c r="I5" s="31"/>
    </row>
    <row r="6" spans="1:7" ht="30.75" thickBot="1">
      <c r="A6" s="3"/>
      <c r="B6" s="4"/>
      <c r="C6" s="5" t="s">
        <v>31</v>
      </c>
      <c r="D6" s="41" t="s">
        <v>77</v>
      </c>
      <c r="E6" s="42" t="s">
        <v>78</v>
      </c>
      <c r="F6" s="4">
        <v>2020</v>
      </c>
      <c r="G6" s="43" t="s">
        <v>79</v>
      </c>
    </row>
    <row r="7" spans="1:7" ht="11.25" thickBot="1" thickTop="1">
      <c r="A7" s="7"/>
      <c r="B7" s="8"/>
      <c r="C7" s="9"/>
      <c r="D7" s="7"/>
      <c r="E7" s="44" t="s">
        <v>80</v>
      </c>
      <c r="F7" s="9"/>
      <c r="G7" s="45"/>
    </row>
    <row r="8" spans="1:7" ht="9.75">
      <c r="A8" s="46" t="s">
        <v>51</v>
      </c>
      <c r="B8" s="11" t="s">
        <v>0</v>
      </c>
      <c r="C8" s="12"/>
      <c r="D8" s="47">
        <v>3500000</v>
      </c>
      <c r="E8" s="48">
        <v>2625000.03</v>
      </c>
      <c r="F8" s="49">
        <v>3550000</v>
      </c>
      <c r="G8" s="16"/>
    </row>
    <row r="9" spans="1:7" ht="9.75">
      <c r="A9" s="15"/>
      <c r="B9" s="16" t="s">
        <v>36</v>
      </c>
      <c r="C9" s="17"/>
      <c r="D9" s="50">
        <v>10689600</v>
      </c>
      <c r="E9" s="51">
        <v>8017200</v>
      </c>
      <c r="F9" s="26">
        <v>13211000</v>
      </c>
      <c r="G9" s="16" t="s">
        <v>81</v>
      </c>
    </row>
    <row r="10" spans="1:7" ht="9.75">
      <c r="A10" s="15"/>
      <c r="B10" s="16" t="s">
        <v>34</v>
      </c>
      <c r="C10" s="17"/>
      <c r="D10" s="52">
        <v>12000000</v>
      </c>
      <c r="E10" s="51">
        <v>9244659</v>
      </c>
      <c r="F10" s="26">
        <v>12000000</v>
      </c>
      <c r="G10" s="16"/>
    </row>
    <row r="11" spans="1:7" ht="9.75">
      <c r="A11" s="15"/>
      <c r="B11" s="16" t="s">
        <v>38</v>
      </c>
      <c r="C11" s="17"/>
      <c r="D11" s="52">
        <v>7000000</v>
      </c>
      <c r="E11" s="51">
        <v>5395060</v>
      </c>
      <c r="F11" s="26">
        <v>7000000</v>
      </c>
      <c r="G11" s="16"/>
    </row>
    <row r="12" spans="1:7" ht="9.75">
      <c r="A12" s="15"/>
      <c r="B12" s="16" t="s">
        <v>39</v>
      </c>
      <c r="C12" s="17"/>
      <c r="D12" s="52">
        <v>200000</v>
      </c>
      <c r="E12" s="51">
        <v>158190</v>
      </c>
      <c r="F12" s="26">
        <v>200000</v>
      </c>
      <c r="G12" s="16"/>
    </row>
    <row r="13" spans="1:7" ht="9.75">
      <c r="A13" s="15"/>
      <c r="B13" s="16" t="s">
        <v>41</v>
      </c>
      <c r="C13" s="17"/>
      <c r="D13" s="52">
        <v>120000</v>
      </c>
      <c r="E13" s="51">
        <v>100260</v>
      </c>
      <c r="F13" s="26">
        <v>120000</v>
      </c>
      <c r="G13" s="16"/>
    </row>
    <row r="14" spans="1:7" ht="9.75">
      <c r="A14" s="15"/>
      <c r="B14" s="16" t="s">
        <v>40</v>
      </c>
      <c r="C14" s="17"/>
      <c r="D14" s="52">
        <v>230000</v>
      </c>
      <c r="E14" s="51">
        <v>227280</v>
      </c>
      <c r="F14" s="26">
        <v>230000</v>
      </c>
      <c r="G14" s="16"/>
    </row>
    <row r="15" spans="1:7" ht="9.75">
      <c r="A15" s="15"/>
      <c r="B15" s="16" t="s">
        <v>42</v>
      </c>
      <c r="C15" s="17"/>
      <c r="D15" s="52">
        <v>160000</v>
      </c>
      <c r="E15" s="51">
        <v>135370</v>
      </c>
      <c r="F15" s="26">
        <v>170000</v>
      </c>
      <c r="G15" s="16"/>
    </row>
    <row r="16" spans="1:7" ht="9.75">
      <c r="A16" s="15"/>
      <c r="B16" s="16" t="s">
        <v>54</v>
      </c>
      <c r="C16" s="17"/>
      <c r="D16" s="52">
        <v>1425000</v>
      </c>
      <c r="E16" s="51">
        <v>1081586.25</v>
      </c>
      <c r="F16" s="26">
        <v>1425000</v>
      </c>
      <c r="G16" s="16"/>
    </row>
    <row r="17" spans="1:7" ht="9.75">
      <c r="A17" s="15"/>
      <c r="B17" s="16" t="s">
        <v>82</v>
      </c>
      <c r="C17" s="17"/>
      <c r="D17" s="52">
        <v>2500000</v>
      </c>
      <c r="E17" s="51">
        <v>1989593.4</v>
      </c>
      <c r="F17" s="26">
        <v>2500000</v>
      </c>
      <c r="G17" s="16"/>
    </row>
    <row r="18" spans="1:7" ht="9.75">
      <c r="A18" s="15"/>
      <c r="B18" s="16" t="s">
        <v>35</v>
      </c>
      <c r="C18" s="17"/>
      <c r="D18" s="52">
        <v>11000</v>
      </c>
      <c r="E18" s="51">
        <v>17783</v>
      </c>
      <c r="F18" s="26">
        <v>18000</v>
      </c>
      <c r="G18" s="16"/>
    </row>
    <row r="19" spans="1:7" ht="9.75">
      <c r="A19" s="15"/>
      <c r="B19" s="16" t="s">
        <v>44</v>
      </c>
      <c r="C19" s="17"/>
      <c r="D19" s="52">
        <v>155000</v>
      </c>
      <c r="E19" s="51">
        <v>79297</v>
      </c>
      <c r="F19" s="26">
        <v>140000</v>
      </c>
      <c r="G19" s="16"/>
    </row>
    <row r="20" spans="1:7" ht="9.75">
      <c r="A20" s="15"/>
      <c r="B20" s="16" t="s">
        <v>45</v>
      </c>
      <c r="C20" s="17"/>
      <c r="D20" s="52">
        <v>100000</v>
      </c>
      <c r="E20" s="51">
        <v>21400</v>
      </c>
      <c r="F20" s="26">
        <v>100000</v>
      </c>
      <c r="G20" s="16"/>
    </row>
    <row r="21" spans="1:7" ht="9.75">
      <c r="A21" s="15"/>
      <c r="B21" s="18" t="s">
        <v>33</v>
      </c>
      <c r="C21" s="17"/>
      <c r="D21" s="52">
        <v>1000</v>
      </c>
      <c r="E21" s="51"/>
      <c r="F21" s="26"/>
      <c r="G21" s="16"/>
    </row>
    <row r="22" spans="1:7" ht="9.75">
      <c r="A22" s="53"/>
      <c r="B22" s="54" t="s">
        <v>30</v>
      </c>
      <c r="C22" s="55"/>
      <c r="D22" s="56">
        <f>SUM(D8:D21)</f>
        <v>38091600</v>
      </c>
      <c r="E22" s="57">
        <f>SUM(E8:E21)</f>
        <v>29092678.68</v>
      </c>
      <c r="F22" s="58">
        <f>SUM(F8:F21)</f>
        <v>40664000</v>
      </c>
      <c r="G22" s="16"/>
    </row>
    <row r="23" spans="1:7" ht="10.5" thickBot="1">
      <c r="A23" s="19"/>
      <c r="B23" s="20"/>
      <c r="C23" s="21"/>
      <c r="D23" s="59"/>
      <c r="E23" s="60"/>
      <c r="F23" s="61"/>
      <c r="G23" s="16"/>
    </row>
    <row r="24" spans="1:7" ht="9.75">
      <c r="A24" s="62" t="s">
        <v>52</v>
      </c>
      <c r="B24" s="13"/>
      <c r="C24" s="14"/>
      <c r="D24" s="63"/>
      <c r="E24" s="64"/>
      <c r="F24" s="65"/>
      <c r="G24" s="16"/>
    </row>
    <row r="25" spans="1:7" ht="9.75">
      <c r="A25" s="15">
        <v>5011</v>
      </c>
      <c r="B25" s="16" t="s">
        <v>1</v>
      </c>
      <c r="C25" s="17"/>
      <c r="D25" s="50">
        <v>20489600</v>
      </c>
      <c r="E25" s="66">
        <v>15932379</v>
      </c>
      <c r="F25" s="27">
        <v>22000000</v>
      </c>
      <c r="G25" s="16" t="s">
        <v>83</v>
      </c>
    </row>
    <row r="26" spans="1:7" ht="9.75">
      <c r="A26" s="15">
        <v>5031</v>
      </c>
      <c r="B26" s="16" t="s">
        <v>2</v>
      </c>
      <c r="C26" s="17"/>
      <c r="D26" s="52">
        <v>4950000</v>
      </c>
      <c r="E26" s="66">
        <v>3922993</v>
      </c>
      <c r="F26" s="27">
        <v>5500000</v>
      </c>
      <c r="G26" s="67">
        <v>0.248</v>
      </c>
    </row>
    <row r="27" spans="1:7" ht="9.75">
      <c r="A27" s="15">
        <v>5032</v>
      </c>
      <c r="B27" s="16" t="s">
        <v>3</v>
      </c>
      <c r="C27" s="17"/>
      <c r="D27" s="52">
        <v>1782000</v>
      </c>
      <c r="E27" s="66">
        <v>1416088</v>
      </c>
      <c r="F27" s="27">
        <v>1940000</v>
      </c>
      <c r="G27" s="68">
        <v>0.09</v>
      </c>
    </row>
    <row r="28" spans="1:7" ht="9.75">
      <c r="A28" s="15">
        <v>5038</v>
      </c>
      <c r="B28" s="16" t="s">
        <v>37</v>
      </c>
      <c r="C28" s="17"/>
      <c r="D28" s="69">
        <v>85000</v>
      </c>
      <c r="E28" s="70">
        <v>68707</v>
      </c>
      <c r="F28" s="71">
        <v>90000</v>
      </c>
      <c r="G28" s="16"/>
    </row>
    <row r="29" spans="1:7" ht="9.75">
      <c r="A29" s="15"/>
      <c r="B29" s="16" t="s">
        <v>46</v>
      </c>
      <c r="C29" s="17"/>
      <c r="D29" s="52">
        <v>150000</v>
      </c>
      <c r="E29" s="66">
        <v>166120</v>
      </c>
      <c r="F29" s="27">
        <v>180000</v>
      </c>
      <c r="G29" s="16"/>
    </row>
    <row r="30" spans="1:7" ht="9.75">
      <c r="A30" s="15">
        <v>5499</v>
      </c>
      <c r="B30" s="16" t="s">
        <v>32</v>
      </c>
      <c r="C30" s="17"/>
      <c r="D30" s="52">
        <v>396000</v>
      </c>
      <c r="E30" s="66">
        <v>309963.74</v>
      </c>
      <c r="F30" s="27">
        <v>440000</v>
      </c>
      <c r="G30" s="68">
        <v>0.02</v>
      </c>
    </row>
    <row r="31" spans="1:7" ht="9.75">
      <c r="A31" s="15">
        <v>5131</v>
      </c>
      <c r="B31" s="16" t="s">
        <v>4</v>
      </c>
      <c r="C31" s="17"/>
      <c r="D31" s="52">
        <v>3200000</v>
      </c>
      <c r="E31" s="66">
        <v>2457307.15</v>
      </c>
      <c r="F31" s="27">
        <v>3400000</v>
      </c>
      <c r="G31" s="16"/>
    </row>
    <row r="32" spans="1:7" ht="9.75">
      <c r="A32" s="15">
        <v>5132</v>
      </c>
      <c r="B32" s="16" t="s">
        <v>5</v>
      </c>
      <c r="C32" s="17"/>
      <c r="D32" s="52">
        <v>130000</v>
      </c>
      <c r="E32" s="66">
        <v>27659.39</v>
      </c>
      <c r="F32" s="27">
        <v>130000</v>
      </c>
      <c r="G32" s="16"/>
    </row>
    <row r="33" spans="1:7" ht="9.75">
      <c r="A33" s="15">
        <v>5134</v>
      </c>
      <c r="B33" s="16" t="s">
        <v>84</v>
      </c>
      <c r="C33" s="17"/>
      <c r="D33" s="52">
        <v>100000</v>
      </c>
      <c r="E33" s="66">
        <v>100493.34</v>
      </c>
      <c r="F33" s="27">
        <v>100000</v>
      </c>
      <c r="G33" s="16"/>
    </row>
    <row r="34" spans="1:7" ht="9.75">
      <c r="A34" s="15">
        <v>5136</v>
      </c>
      <c r="B34" s="16" t="s">
        <v>6</v>
      </c>
      <c r="C34" s="17"/>
      <c r="D34" s="52">
        <v>10000</v>
      </c>
      <c r="E34" s="66">
        <v>4655</v>
      </c>
      <c r="F34" s="27">
        <v>10000</v>
      </c>
      <c r="G34" s="16"/>
    </row>
    <row r="35" spans="1:7" ht="9.75">
      <c r="A35" s="15">
        <v>5137</v>
      </c>
      <c r="B35" s="16" t="s">
        <v>7</v>
      </c>
      <c r="C35" s="17"/>
      <c r="D35" s="52">
        <v>350000</v>
      </c>
      <c r="E35" s="66">
        <v>137945</v>
      </c>
      <c r="F35" s="27">
        <v>350000</v>
      </c>
      <c r="G35" s="16"/>
    </row>
    <row r="36" spans="1:7" ht="9.75">
      <c r="A36" s="15">
        <v>5139</v>
      </c>
      <c r="B36" s="16" t="s">
        <v>8</v>
      </c>
      <c r="C36" s="17"/>
      <c r="D36" s="52">
        <v>100000</v>
      </c>
      <c r="E36" s="66">
        <v>75085</v>
      </c>
      <c r="F36" s="27">
        <v>100000</v>
      </c>
      <c r="G36" s="16"/>
    </row>
    <row r="37" spans="1:7" ht="9.75">
      <c r="A37" s="15"/>
      <c r="B37" s="16" t="s">
        <v>48</v>
      </c>
      <c r="C37" s="17"/>
      <c r="D37" s="52">
        <v>150000</v>
      </c>
      <c r="E37" s="66">
        <v>82294.8</v>
      </c>
      <c r="F37" s="27">
        <v>150000</v>
      </c>
      <c r="G37" s="16"/>
    </row>
    <row r="38" spans="1:7" ht="9.75">
      <c r="A38" s="15"/>
      <c r="B38" s="16" t="s">
        <v>49</v>
      </c>
      <c r="C38" s="17"/>
      <c r="D38" s="52">
        <v>400000</v>
      </c>
      <c r="E38" s="66">
        <v>338412</v>
      </c>
      <c r="F38" s="27">
        <v>400000</v>
      </c>
      <c r="G38" s="16"/>
    </row>
    <row r="39" spans="1:7" ht="9.75">
      <c r="A39" s="15">
        <v>5151</v>
      </c>
      <c r="B39" s="16" t="s">
        <v>9</v>
      </c>
      <c r="C39" s="17"/>
      <c r="D39" s="52">
        <v>550000</v>
      </c>
      <c r="E39" s="66">
        <v>282842</v>
      </c>
      <c r="F39" s="27">
        <v>550000</v>
      </c>
      <c r="G39" s="16"/>
    </row>
    <row r="40" spans="1:7" ht="9.75">
      <c r="A40" s="15">
        <v>5153</v>
      </c>
      <c r="B40" s="16" t="s">
        <v>10</v>
      </c>
      <c r="C40" s="17"/>
      <c r="D40" s="52">
        <v>1000000</v>
      </c>
      <c r="E40" s="66">
        <v>803945.89</v>
      </c>
      <c r="F40" s="27">
        <v>1000000</v>
      </c>
      <c r="G40" s="16"/>
    </row>
    <row r="41" spans="1:7" ht="9.75">
      <c r="A41" s="15">
        <v>5154</v>
      </c>
      <c r="B41" s="16" t="s">
        <v>11</v>
      </c>
      <c r="C41" s="17"/>
      <c r="D41" s="52">
        <v>650000</v>
      </c>
      <c r="E41" s="72">
        <v>460525.73</v>
      </c>
      <c r="F41" s="73">
        <v>700000</v>
      </c>
      <c r="G41" s="16" t="s">
        <v>85</v>
      </c>
    </row>
    <row r="42" spans="1:7" ht="9.75">
      <c r="A42" s="15">
        <v>5156</v>
      </c>
      <c r="B42" s="16" t="s">
        <v>12</v>
      </c>
      <c r="C42" s="17"/>
      <c r="D42" s="52">
        <v>60000</v>
      </c>
      <c r="E42" s="51">
        <v>46059.49</v>
      </c>
      <c r="F42" s="26">
        <v>60000</v>
      </c>
      <c r="G42" s="16"/>
    </row>
    <row r="43" spans="1:7" ht="9.75">
      <c r="A43" s="15">
        <v>5161</v>
      </c>
      <c r="B43" s="16" t="s">
        <v>13</v>
      </c>
      <c r="C43" s="17"/>
      <c r="D43" s="52">
        <v>10000</v>
      </c>
      <c r="E43" s="51">
        <v>9031</v>
      </c>
      <c r="F43" s="26">
        <v>10000</v>
      </c>
      <c r="G43" s="16"/>
    </row>
    <row r="44" spans="1:7" ht="9.75">
      <c r="A44" s="15">
        <v>5162</v>
      </c>
      <c r="B44" s="16" t="s">
        <v>14</v>
      </c>
      <c r="C44" s="17"/>
      <c r="D44" s="52">
        <v>50000</v>
      </c>
      <c r="E44" s="51">
        <v>32442.05</v>
      </c>
      <c r="F44" s="26">
        <v>50000</v>
      </c>
      <c r="G44" s="16"/>
    </row>
    <row r="45" spans="1:7" ht="9.75">
      <c r="A45" s="15">
        <v>5163</v>
      </c>
      <c r="B45" s="16" t="s">
        <v>15</v>
      </c>
      <c r="C45" s="17"/>
      <c r="D45" s="52">
        <v>20000</v>
      </c>
      <c r="E45" s="51">
        <v>12090</v>
      </c>
      <c r="F45" s="26">
        <v>15000</v>
      </c>
      <c r="G45" s="16"/>
    </row>
    <row r="46" spans="1:7" ht="9.75">
      <c r="A46" s="15">
        <v>5166</v>
      </c>
      <c r="B46" s="16" t="s">
        <v>16</v>
      </c>
      <c r="C46" s="17"/>
      <c r="D46" s="52">
        <v>30000</v>
      </c>
      <c r="E46" s="51">
        <v>29040</v>
      </c>
      <c r="F46" s="26">
        <v>30000</v>
      </c>
      <c r="G46" s="16"/>
    </row>
    <row r="47" spans="1:7" ht="9.75">
      <c r="A47" s="15">
        <v>5167</v>
      </c>
      <c r="B47" s="16" t="s">
        <v>17</v>
      </c>
      <c r="C47" s="17"/>
      <c r="D47" s="52">
        <v>70000</v>
      </c>
      <c r="E47" s="51">
        <v>37290</v>
      </c>
      <c r="F47" s="26">
        <v>70000</v>
      </c>
      <c r="G47" s="16"/>
    </row>
    <row r="48" spans="1:7" ht="9.75">
      <c r="A48" s="15">
        <v>5168</v>
      </c>
      <c r="B48" s="16" t="s">
        <v>18</v>
      </c>
      <c r="C48" s="17"/>
      <c r="D48" s="52">
        <v>150000</v>
      </c>
      <c r="E48" s="74">
        <v>171901.85</v>
      </c>
      <c r="F48" s="26">
        <v>200000</v>
      </c>
      <c r="G48" s="16" t="s">
        <v>86</v>
      </c>
    </row>
    <row r="49" spans="1:7" ht="9.75">
      <c r="A49" s="15">
        <v>5169</v>
      </c>
      <c r="B49" s="16" t="s">
        <v>19</v>
      </c>
      <c r="C49" s="17"/>
      <c r="D49" s="52">
        <v>280000</v>
      </c>
      <c r="E49" s="51">
        <v>230039.72</v>
      </c>
      <c r="F49" s="26">
        <v>280000</v>
      </c>
      <c r="G49" s="16"/>
    </row>
    <row r="50" spans="1:7" ht="9.75">
      <c r="A50" s="15"/>
      <c r="B50" s="16" t="s">
        <v>50</v>
      </c>
      <c r="C50" s="17"/>
      <c r="D50" s="52">
        <v>150000</v>
      </c>
      <c r="E50" s="51">
        <v>109381</v>
      </c>
      <c r="F50" s="26">
        <v>150000</v>
      </c>
      <c r="G50" s="16"/>
    </row>
    <row r="51" spans="1:7" ht="9.75">
      <c r="A51" s="15">
        <v>5171</v>
      </c>
      <c r="B51" s="16" t="s">
        <v>20</v>
      </c>
      <c r="C51" s="17"/>
      <c r="D51" s="69">
        <v>500000</v>
      </c>
      <c r="E51" s="51">
        <v>430536.58</v>
      </c>
      <c r="F51" s="26">
        <v>500000</v>
      </c>
      <c r="G51" s="16"/>
    </row>
    <row r="52" spans="1:7" ht="9.75">
      <c r="A52" s="15">
        <v>5172</v>
      </c>
      <c r="B52" s="16" t="s">
        <v>21</v>
      </c>
      <c r="C52" s="17"/>
      <c r="D52" s="52"/>
      <c r="E52" s="51"/>
      <c r="F52" s="26"/>
      <c r="G52" s="16"/>
    </row>
    <row r="53" spans="1:7" ht="9.75">
      <c r="A53" s="15">
        <v>5173</v>
      </c>
      <c r="B53" s="16" t="s">
        <v>22</v>
      </c>
      <c r="C53" s="17"/>
      <c r="D53" s="52">
        <v>18000</v>
      </c>
      <c r="E53" s="51">
        <v>7241</v>
      </c>
      <c r="F53" s="26">
        <v>20000</v>
      </c>
      <c r="G53" s="16"/>
    </row>
    <row r="54" spans="1:7" ht="9.75">
      <c r="A54" s="15">
        <v>5175</v>
      </c>
      <c r="B54" s="16" t="s">
        <v>23</v>
      </c>
      <c r="C54" s="17"/>
      <c r="D54" s="52">
        <v>8000</v>
      </c>
      <c r="E54" s="51">
        <v>4047</v>
      </c>
      <c r="F54" s="26">
        <v>8000</v>
      </c>
      <c r="G54" s="16"/>
    </row>
    <row r="55" spans="1:7" ht="9.75">
      <c r="A55" s="15">
        <v>5179</v>
      </c>
      <c r="B55" s="16" t="s">
        <v>24</v>
      </c>
      <c r="C55" s="17"/>
      <c r="D55" s="52">
        <v>40000</v>
      </c>
      <c r="E55" s="51">
        <v>15573</v>
      </c>
      <c r="F55" s="26">
        <v>40000</v>
      </c>
      <c r="G55" s="16" t="s">
        <v>87</v>
      </c>
    </row>
    <row r="56" spans="1:7" ht="9.75">
      <c r="A56" s="15">
        <v>5362</v>
      </c>
      <c r="B56" s="16" t="s">
        <v>25</v>
      </c>
      <c r="C56" s="17"/>
      <c r="D56" s="52">
        <v>2000</v>
      </c>
      <c r="E56" s="51">
        <v>383</v>
      </c>
      <c r="F56" s="26">
        <v>1000</v>
      </c>
      <c r="G56" s="16"/>
    </row>
    <row r="57" spans="1:7" ht="9.75">
      <c r="A57" s="15"/>
      <c r="B57" s="16" t="s">
        <v>26</v>
      </c>
      <c r="C57" s="17"/>
      <c r="D57" s="52">
        <v>1900000</v>
      </c>
      <c r="E57" s="51">
        <v>1442115</v>
      </c>
      <c r="F57" s="26">
        <v>1900000</v>
      </c>
      <c r="G57" s="16"/>
    </row>
    <row r="58" spans="1:7" ht="9.75">
      <c r="A58" s="15"/>
      <c r="B58" s="16" t="s">
        <v>27</v>
      </c>
      <c r="C58" s="17"/>
      <c r="D58" s="52">
        <v>0</v>
      </c>
      <c r="E58" s="74">
        <v>25000</v>
      </c>
      <c r="F58" s="26"/>
      <c r="G58" s="16" t="s">
        <v>86</v>
      </c>
    </row>
    <row r="59" spans="1:7" ht="9.75">
      <c r="A59" s="15"/>
      <c r="B59" s="16" t="s">
        <v>47</v>
      </c>
      <c r="C59" s="17"/>
      <c r="D59" s="52">
        <v>50000</v>
      </c>
      <c r="E59" s="51">
        <v>20355</v>
      </c>
      <c r="F59" s="26">
        <v>40000</v>
      </c>
      <c r="G59" s="16"/>
    </row>
    <row r="60" spans="1:7" ht="9.75">
      <c r="A60" s="15"/>
      <c r="B60" s="16" t="s">
        <v>44</v>
      </c>
      <c r="C60" s="17"/>
      <c r="D60" s="52">
        <v>155000</v>
      </c>
      <c r="E60" s="51">
        <v>80118</v>
      </c>
      <c r="F60" s="26">
        <v>140000</v>
      </c>
      <c r="G60" s="16"/>
    </row>
    <row r="61" spans="1:7" ht="9.75">
      <c r="A61" s="15"/>
      <c r="B61" s="16" t="s">
        <v>43</v>
      </c>
      <c r="C61" s="17"/>
      <c r="D61" s="52">
        <v>106000</v>
      </c>
      <c r="E61" s="51">
        <v>66509.95</v>
      </c>
      <c r="F61" s="26">
        <v>110000</v>
      </c>
      <c r="G61" s="16"/>
    </row>
    <row r="62" spans="1:7" ht="9.75">
      <c r="A62" s="53"/>
      <c r="B62" s="54" t="s">
        <v>28</v>
      </c>
      <c r="C62" s="55"/>
      <c r="D62" s="56">
        <f>SUM(D25:D61)</f>
        <v>38091600</v>
      </c>
      <c r="E62" s="57">
        <f>SUM(E25:E61)</f>
        <v>29356569.679999996</v>
      </c>
      <c r="F62" s="58">
        <f>SUM(F25:F61)</f>
        <v>40664000</v>
      </c>
      <c r="G62" s="16"/>
    </row>
    <row r="63" spans="1:7" ht="9.75">
      <c r="A63" s="15"/>
      <c r="B63" s="16"/>
      <c r="C63" s="17"/>
      <c r="D63" s="52"/>
      <c r="E63" s="51"/>
      <c r="F63" s="26"/>
      <c r="G63" s="16"/>
    </row>
    <row r="64" spans="1:7" ht="10.5" thickBot="1">
      <c r="A64" s="75"/>
      <c r="B64" s="76" t="s">
        <v>29</v>
      </c>
      <c r="C64" s="77"/>
      <c r="D64" s="78"/>
      <c r="E64" s="79">
        <f>E22-E62</f>
        <v>-263890.9999999963</v>
      </c>
      <c r="F64" s="80"/>
      <c r="G64" s="16"/>
    </row>
    <row r="65" ht="409.5" customHeight="1">
      <c r="D65" s="32" t="s">
        <v>74</v>
      </c>
    </row>
    <row r="66" ht="14.25" customHeight="1"/>
    <row r="67" ht="409.5" customHeight="1">
      <c r="D67" s="32" t="s">
        <v>55</v>
      </c>
    </row>
    <row r="70" ht="409.5" customHeight="1">
      <c r="D70" s="32" t="s">
        <v>56</v>
      </c>
    </row>
    <row r="71" ht="15" customHeight="1"/>
    <row r="72" ht="409.5" customHeight="1">
      <c r="D72" s="32" t="s">
        <v>55</v>
      </c>
    </row>
    <row r="77" spans="2:4" ht="9.75">
      <c r="B77" s="29" t="s">
        <v>57</v>
      </c>
      <c r="C77" s="29"/>
      <c r="D77" s="16"/>
    </row>
    <row r="78" spans="2:4" ht="9.75">
      <c r="B78" s="16" t="s">
        <v>58</v>
      </c>
      <c r="C78" s="16">
        <v>1</v>
      </c>
      <c r="D78" s="28">
        <v>57721</v>
      </c>
    </row>
    <row r="79" spans="2:4" ht="9.75">
      <c r="B79" s="16" t="s">
        <v>59</v>
      </c>
      <c r="C79" s="16">
        <v>2</v>
      </c>
      <c r="D79" s="16">
        <v>0</v>
      </c>
    </row>
    <row r="80" spans="2:4" ht="9.75">
      <c r="B80" s="16" t="s">
        <v>60</v>
      </c>
      <c r="C80" s="16">
        <v>8</v>
      </c>
      <c r="D80" s="28">
        <v>10736</v>
      </c>
    </row>
    <row r="81" spans="2:4" ht="9.75">
      <c r="B81" s="16" t="s">
        <v>61</v>
      </c>
      <c r="C81" s="16">
        <v>10</v>
      </c>
      <c r="D81" s="28">
        <v>6628</v>
      </c>
    </row>
    <row r="82" spans="2:4" ht="9.75">
      <c r="B82" s="16" t="s">
        <v>62</v>
      </c>
      <c r="C82" s="16">
        <v>11</v>
      </c>
      <c r="D82" s="16"/>
    </row>
    <row r="83" spans="2:4" ht="9.75">
      <c r="B83" s="16" t="s">
        <v>63</v>
      </c>
      <c r="C83" s="16">
        <v>16</v>
      </c>
      <c r="D83" s="16"/>
    </row>
    <row r="84" spans="2:4" ht="9.75">
      <c r="B84" s="29" t="s">
        <v>64</v>
      </c>
      <c r="C84" s="29">
        <v>501</v>
      </c>
      <c r="D84" s="30">
        <f>SUM(D78:D83)</f>
        <v>75085</v>
      </c>
    </row>
    <row r="85" spans="2:4" ht="9.75">
      <c r="B85" s="16"/>
      <c r="C85" s="16"/>
      <c r="D85" s="28"/>
    </row>
    <row r="86" spans="2:4" ht="9.75">
      <c r="B86" s="16"/>
      <c r="C86" s="16"/>
      <c r="D86" s="16"/>
    </row>
    <row r="87" spans="2:4" ht="9.75">
      <c r="B87" s="29" t="s">
        <v>65</v>
      </c>
      <c r="C87" s="16"/>
      <c r="D87" s="16"/>
    </row>
    <row r="88" spans="2:4" ht="9.75">
      <c r="B88" s="16" t="s">
        <v>66</v>
      </c>
      <c r="C88" s="16">
        <v>1</v>
      </c>
      <c r="D88" s="28">
        <v>63013.2</v>
      </c>
    </row>
    <row r="89" spans="2:4" ht="9.75">
      <c r="B89" s="16" t="s">
        <v>67</v>
      </c>
      <c r="C89" s="16">
        <v>2</v>
      </c>
      <c r="D89" s="28">
        <v>63451.02</v>
      </c>
    </row>
    <row r="90" spans="2:4" ht="9.75">
      <c r="B90" s="16" t="s">
        <v>68</v>
      </c>
      <c r="C90" s="16">
        <v>5</v>
      </c>
      <c r="D90" s="28">
        <v>20401.5</v>
      </c>
    </row>
    <row r="91" spans="2:4" ht="9.75">
      <c r="B91" s="16" t="s">
        <v>69</v>
      </c>
      <c r="C91" s="16">
        <v>12</v>
      </c>
      <c r="D91" s="28">
        <v>31400</v>
      </c>
    </row>
    <row r="92" spans="2:4" ht="9.75">
      <c r="B92" s="16" t="s">
        <v>70</v>
      </c>
      <c r="C92" s="16">
        <v>14</v>
      </c>
      <c r="D92" s="28">
        <v>10935</v>
      </c>
    </row>
    <row r="93" spans="2:4" ht="9.75">
      <c r="B93" s="16" t="s">
        <v>71</v>
      </c>
      <c r="C93" s="16">
        <v>15</v>
      </c>
      <c r="D93" s="28">
        <v>19706</v>
      </c>
    </row>
    <row r="94" spans="2:4" ht="9.75">
      <c r="B94" s="16" t="s">
        <v>72</v>
      </c>
      <c r="C94" s="16">
        <v>17</v>
      </c>
      <c r="D94" s="28">
        <v>18633</v>
      </c>
    </row>
    <row r="95" spans="2:4" ht="9.75">
      <c r="B95" s="16" t="s">
        <v>73</v>
      </c>
      <c r="C95" s="16">
        <v>19</v>
      </c>
      <c r="D95" s="16">
        <v>2500</v>
      </c>
    </row>
    <row r="96" spans="2:4" ht="9.75">
      <c r="B96" s="29" t="s">
        <v>64</v>
      </c>
      <c r="C96" s="29">
        <v>518</v>
      </c>
      <c r="D96" s="30">
        <f>SUM(D88:D95)</f>
        <v>230039.72</v>
      </c>
    </row>
  </sheetData>
  <sheetProtection/>
  <mergeCells count="1">
    <mergeCell ref="A4:D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8"/>
  <sheetViews>
    <sheetView tabSelected="1" view="pageLayout" workbookViewId="0" topLeftCell="A25">
      <selection activeCell="C12" sqref="C12"/>
    </sheetView>
  </sheetViews>
  <sheetFormatPr defaultColWidth="9.140625" defaultRowHeight="12.75"/>
  <cols>
    <col min="1" max="1" width="10.7109375" style="0" customWidth="1"/>
    <col min="2" max="2" width="30.57421875" style="0" bestFit="1" customWidth="1"/>
    <col min="3" max="3" width="12.7109375" style="0" bestFit="1" customWidth="1"/>
  </cols>
  <sheetData>
    <row r="1" spans="1:3" ht="13.5" thickBot="1">
      <c r="A1" s="34"/>
      <c r="B1" s="35"/>
      <c r="C1" s="81">
        <v>2020</v>
      </c>
    </row>
    <row r="2" spans="1:3" ht="14.25" thickBot="1" thickTop="1">
      <c r="A2" s="36"/>
      <c r="B2" s="82"/>
      <c r="C2" s="83"/>
    </row>
    <row r="3" spans="1:3" ht="12.75">
      <c r="A3" s="37" t="s">
        <v>51</v>
      </c>
      <c r="B3" s="84" t="s">
        <v>0</v>
      </c>
      <c r="C3" s="101">
        <v>3550000</v>
      </c>
    </row>
    <row r="4" spans="1:3" ht="12.75">
      <c r="A4" s="38"/>
      <c r="B4" s="85" t="s">
        <v>36</v>
      </c>
      <c r="C4" s="86">
        <v>13211000</v>
      </c>
    </row>
    <row r="5" spans="1:3" ht="12.75">
      <c r="A5" s="38"/>
      <c r="B5" s="85" t="s">
        <v>34</v>
      </c>
      <c r="C5" s="86">
        <v>12000000</v>
      </c>
    </row>
    <row r="6" spans="1:3" ht="12.75">
      <c r="A6" s="38"/>
      <c r="B6" s="85" t="s">
        <v>38</v>
      </c>
      <c r="C6" s="86">
        <v>7000000</v>
      </c>
    </row>
    <row r="7" spans="1:3" ht="12.75">
      <c r="A7" s="38"/>
      <c r="B7" s="85" t="s">
        <v>39</v>
      </c>
      <c r="C7" s="86">
        <v>200000</v>
      </c>
    </row>
    <row r="8" spans="1:3" ht="12.75">
      <c r="A8" s="38"/>
      <c r="B8" s="85" t="s">
        <v>41</v>
      </c>
      <c r="C8" s="86">
        <v>120000</v>
      </c>
    </row>
    <row r="9" spans="1:3" ht="12.75">
      <c r="A9" s="38"/>
      <c r="B9" s="85" t="s">
        <v>40</v>
      </c>
      <c r="C9" s="86">
        <v>230000</v>
      </c>
    </row>
    <row r="10" spans="1:3" ht="12.75">
      <c r="A10" s="38"/>
      <c r="B10" s="85" t="s">
        <v>42</v>
      </c>
      <c r="C10" s="86">
        <v>185740</v>
      </c>
    </row>
    <row r="11" spans="1:3" ht="12.75">
      <c r="A11" s="38"/>
      <c r="B11" s="85" t="s">
        <v>54</v>
      </c>
      <c r="C11" s="86">
        <v>1472220</v>
      </c>
    </row>
    <row r="12" spans="1:3" ht="12.75">
      <c r="A12" s="38"/>
      <c r="B12" s="85" t="s">
        <v>82</v>
      </c>
      <c r="C12" s="86">
        <v>2500000</v>
      </c>
    </row>
    <row r="13" spans="1:3" ht="12.75">
      <c r="A13" s="38"/>
      <c r="B13" s="85" t="s">
        <v>35</v>
      </c>
      <c r="C13" s="86">
        <v>18000</v>
      </c>
    </row>
    <row r="14" spans="1:3" ht="12.75">
      <c r="A14" s="38"/>
      <c r="B14" s="85" t="s">
        <v>44</v>
      </c>
      <c r="C14" s="86">
        <v>140000</v>
      </c>
    </row>
    <row r="15" spans="1:3" ht="12.75">
      <c r="A15" s="38"/>
      <c r="B15" s="85" t="s">
        <v>45</v>
      </c>
      <c r="C15" s="86">
        <v>100000</v>
      </c>
    </row>
    <row r="16" spans="1:3" ht="12.75">
      <c r="A16" s="38"/>
      <c r="B16" s="87" t="s">
        <v>33</v>
      </c>
      <c r="C16" s="86">
        <v>0</v>
      </c>
    </row>
    <row r="17" spans="1:3" ht="12.75">
      <c r="A17" s="88"/>
      <c r="B17" s="89" t="s">
        <v>30</v>
      </c>
      <c r="C17" s="90">
        <f>SUM(C3:C16)</f>
        <v>40726960</v>
      </c>
    </row>
    <row r="18" spans="1:3" ht="13.5" thickBot="1">
      <c r="A18" s="39"/>
      <c r="B18" s="91"/>
      <c r="C18" s="92"/>
    </row>
    <row r="19" spans="1:3" ht="12.75">
      <c r="A19" s="40" t="s">
        <v>52</v>
      </c>
      <c r="B19" s="93"/>
      <c r="C19" s="94"/>
    </row>
    <row r="20" spans="1:3" ht="12.75">
      <c r="A20" s="38">
        <v>5011</v>
      </c>
      <c r="B20" s="85" t="s">
        <v>1</v>
      </c>
      <c r="C20" s="95">
        <v>22000000</v>
      </c>
    </row>
    <row r="21" spans="1:3" ht="12.75">
      <c r="A21" s="38">
        <v>5031</v>
      </c>
      <c r="B21" s="85" t="s">
        <v>2</v>
      </c>
      <c r="C21" s="95">
        <v>5500000</v>
      </c>
    </row>
    <row r="22" spans="1:3" ht="12.75">
      <c r="A22" s="38">
        <v>5032</v>
      </c>
      <c r="B22" s="85" t="s">
        <v>3</v>
      </c>
      <c r="C22" s="95">
        <v>1940000</v>
      </c>
    </row>
    <row r="23" spans="1:3" ht="12.75">
      <c r="A23" s="38">
        <v>5038</v>
      </c>
      <c r="B23" s="85" t="s">
        <v>37</v>
      </c>
      <c r="C23" s="96">
        <v>90000</v>
      </c>
    </row>
    <row r="24" spans="1:3" ht="12.75">
      <c r="A24" s="38"/>
      <c r="B24" s="85" t="s">
        <v>46</v>
      </c>
      <c r="C24" s="95">
        <v>180000</v>
      </c>
    </row>
    <row r="25" spans="1:3" ht="12.75">
      <c r="A25" s="38">
        <v>5499</v>
      </c>
      <c r="B25" s="85" t="s">
        <v>32</v>
      </c>
      <c r="C25" s="95">
        <v>440000</v>
      </c>
    </row>
    <row r="26" spans="1:3" ht="12.75">
      <c r="A26" s="38">
        <v>5131</v>
      </c>
      <c r="B26" s="85" t="s">
        <v>4</v>
      </c>
      <c r="C26" s="95">
        <v>3400000</v>
      </c>
    </row>
    <row r="27" spans="1:3" ht="12.75">
      <c r="A27" s="38">
        <v>5132</v>
      </c>
      <c r="B27" s="85" t="s">
        <v>5</v>
      </c>
      <c r="C27" s="95">
        <v>130000</v>
      </c>
    </row>
    <row r="28" spans="1:3" ht="12.75">
      <c r="A28" s="38">
        <v>5134</v>
      </c>
      <c r="B28" s="85" t="s">
        <v>84</v>
      </c>
      <c r="C28" s="95">
        <v>100000</v>
      </c>
    </row>
    <row r="29" spans="1:3" ht="12.75">
      <c r="A29" s="38">
        <v>5136</v>
      </c>
      <c r="B29" s="85" t="s">
        <v>6</v>
      </c>
      <c r="C29" s="95">
        <v>10000</v>
      </c>
    </row>
    <row r="30" spans="1:3" ht="12.75">
      <c r="A30" s="38">
        <v>5137</v>
      </c>
      <c r="B30" s="85" t="s">
        <v>7</v>
      </c>
      <c r="C30" s="95">
        <v>350000</v>
      </c>
    </row>
    <row r="31" spans="1:3" ht="12.75">
      <c r="A31" s="38">
        <v>5139</v>
      </c>
      <c r="B31" s="85" t="s">
        <v>8</v>
      </c>
      <c r="C31" s="95">
        <v>100000</v>
      </c>
    </row>
    <row r="32" spans="1:3" ht="12.75">
      <c r="A32" s="38"/>
      <c r="B32" s="85" t="s">
        <v>48</v>
      </c>
      <c r="C32" s="95">
        <v>150000</v>
      </c>
    </row>
    <row r="33" spans="1:3" ht="12.75">
      <c r="A33" s="38"/>
      <c r="B33" s="85" t="s">
        <v>49</v>
      </c>
      <c r="C33" s="95">
        <v>400000</v>
      </c>
    </row>
    <row r="34" spans="1:3" ht="12.75">
      <c r="A34" s="38">
        <v>5151</v>
      </c>
      <c r="B34" s="85" t="s">
        <v>9</v>
      </c>
      <c r="C34" s="95">
        <v>550000</v>
      </c>
    </row>
    <row r="35" spans="1:3" ht="12.75">
      <c r="A35" s="38">
        <v>5153</v>
      </c>
      <c r="B35" s="85" t="s">
        <v>10</v>
      </c>
      <c r="C35" s="95">
        <v>1000000</v>
      </c>
    </row>
    <row r="36" spans="1:3" ht="12.75">
      <c r="A36" s="38">
        <v>5154</v>
      </c>
      <c r="B36" s="85" t="s">
        <v>11</v>
      </c>
      <c r="C36" s="97">
        <v>700000</v>
      </c>
    </row>
    <row r="37" spans="1:3" ht="12.75">
      <c r="A37" s="38">
        <v>5156</v>
      </c>
      <c r="B37" s="85" t="s">
        <v>12</v>
      </c>
      <c r="C37" s="86">
        <v>60000</v>
      </c>
    </row>
    <row r="38" spans="1:3" ht="12.75">
      <c r="A38" s="38">
        <v>5161</v>
      </c>
      <c r="B38" s="85" t="s">
        <v>13</v>
      </c>
      <c r="C38" s="86">
        <v>10000</v>
      </c>
    </row>
    <row r="39" spans="1:3" ht="12.75">
      <c r="A39" s="38">
        <v>5162</v>
      </c>
      <c r="B39" s="85" t="s">
        <v>14</v>
      </c>
      <c r="C39" s="86">
        <v>50000</v>
      </c>
    </row>
    <row r="40" spans="1:3" ht="12.75">
      <c r="A40" s="38">
        <v>5163</v>
      </c>
      <c r="B40" s="85" t="s">
        <v>15</v>
      </c>
      <c r="C40" s="86">
        <v>15000</v>
      </c>
    </row>
    <row r="41" spans="1:3" ht="12.75">
      <c r="A41" s="38">
        <v>5166</v>
      </c>
      <c r="B41" s="85" t="s">
        <v>16</v>
      </c>
      <c r="C41" s="86">
        <v>30000</v>
      </c>
    </row>
    <row r="42" spans="1:3" ht="12.75">
      <c r="A42" s="38">
        <v>5167</v>
      </c>
      <c r="B42" s="85" t="s">
        <v>17</v>
      </c>
      <c r="C42" s="86">
        <v>70000</v>
      </c>
    </row>
    <row r="43" spans="1:3" ht="12.75">
      <c r="A43" s="38">
        <v>5168</v>
      </c>
      <c r="B43" s="85" t="s">
        <v>18</v>
      </c>
      <c r="C43" s="86">
        <v>200000</v>
      </c>
    </row>
    <row r="44" spans="1:3" ht="12.75">
      <c r="A44" s="38">
        <v>5169</v>
      </c>
      <c r="B44" s="85" t="s">
        <v>19</v>
      </c>
      <c r="C44" s="86">
        <v>280000</v>
      </c>
    </row>
    <row r="45" spans="1:3" ht="12.75">
      <c r="A45" s="38"/>
      <c r="B45" s="85" t="s">
        <v>50</v>
      </c>
      <c r="C45" s="86">
        <v>150000</v>
      </c>
    </row>
    <row r="46" spans="1:3" ht="12.75">
      <c r="A46" s="38">
        <v>5171</v>
      </c>
      <c r="B46" s="85" t="s">
        <v>20</v>
      </c>
      <c r="C46" s="86">
        <v>500000</v>
      </c>
    </row>
    <row r="47" spans="1:3" ht="12.75">
      <c r="A47" s="38">
        <v>5173</v>
      </c>
      <c r="B47" s="85" t="s">
        <v>22</v>
      </c>
      <c r="C47" s="86">
        <v>20000</v>
      </c>
    </row>
    <row r="48" spans="1:3" ht="12.75">
      <c r="A48" s="38">
        <v>5175</v>
      </c>
      <c r="B48" s="85" t="s">
        <v>23</v>
      </c>
      <c r="C48" s="86">
        <v>8000</v>
      </c>
    </row>
    <row r="49" spans="1:3" ht="12.75">
      <c r="A49" s="38">
        <v>5179</v>
      </c>
      <c r="B49" s="85" t="s">
        <v>24</v>
      </c>
      <c r="C49" s="86">
        <v>40000</v>
      </c>
    </row>
    <row r="50" spans="1:3" ht="12.75">
      <c r="A50" s="38">
        <v>5362</v>
      </c>
      <c r="B50" s="85" t="s">
        <v>25</v>
      </c>
      <c r="C50" s="86">
        <v>1000</v>
      </c>
    </row>
    <row r="51" spans="1:3" ht="12.75">
      <c r="A51" s="38"/>
      <c r="B51" s="85" t="s">
        <v>26</v>
      </c>
      <c r="C51" s="86">
        <v>1962960</v>
      </c>
    </row>
    <row r="52" spans="1:3" ht="12.75">
      <c r="A52" s="38"/>
      <c r="B52" s="85" t="s">
        <v>27</v>
      </c>
      <c r="C52" s="86">
        <v>0</v>
      </c>
    </row>
    <row r="53" spans="1:3" ht="12.75">
      <c r="A53" s="38"/>
      <c r="B53" s="85" t="s">
        <v>47</v>
      </c>
      <c r="C53" s="86">
        <v>40000</v>
      </c>
    </row>
    <row r="54" spans="1:3" ht="12.75">
      <c r="A54" s="38"/>
      <c r="B54" s="85" t="s">
        <v>44</v>
      </c>
      <c r="C54" s="86">
        <v>140000</v>
      </c>
    </row>
    <row r="55" spans="1:3" ht="12.75">
      <c r="A55" s="38"/>
      <c r="B55" s="85" t="s">
        <v>43</v>
      </c>
      <c r="C55" s="86">
        <v>110000</v>
      </c>
    </row>
    <row r="56" spans="1:3" ht="12.75">
      <c r="A56" s="88"/>
      <c r="B56" s="89" t="s">
        <v>28</v>
      </c>
      <c r="C56" s="90">
        <f>SUM(C20:C55)</f>
        <v>40726960</v>
      </c>
    </row>
    <row r="57" spans="1:3" ht="12.75">
      <c r="A57" s="38"/>
      <c r="B57" s="85"/>
      <c r="C57" s="86"/>
    </row>
    <row r="58" spans="1:3" ht="13.5" thickBot="1">
      <c r="A58" s="98"/>
      <c r="B58" s="99" t="s">
        <v>29</v>
      </c>
      <c r="C58" s="100">
        <f>C17-C56</f>
        <v>0</v>
      </c>
    </row>
  </sheetData>
  <sheetProtection/>
  <printOptions/>
  <pageMargins left="0.25" right="0.25" top="0.75" bottom="0.75" header="0.3" footer="0.3"/>
  <pageSetup fitToHeight="1" fitToWidth="1" horizontalDpi="600" verticalDpi="600" orientation="portrait" paperSize="9" r:id="rId1"/>
  <headerFooter>
    <oddHeader>&amp;C&amp;"Arial,Tučné"  návrh ROZPOČTU na  2020 
ANNA ČESKÝ BROD, sociální služby pro seniory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hovorkova</dc:creator>
  <cp:keywords/>
  <dc:description/>
  <cp:lastModifiedBy>Lucie Hovorková</cp:lastModifiedBy>
  <cp:lastPrinted>2020-01-28T07:13:37Z</cp:lastPrinted>
  <dcterms:created xsi:type="dcterms:W3CDTF">2005-05-16T10:17:02Z</dcterms:created>
  <dcterms:modified xsi:type="dcterms:W3CDTF">2020-03-06T06:41:13Z</dcterms:modified>
  <cp:category/>
  <cp:version/>
  <cp:contentType/>
  <cp:contentStatus/>
</cp:coreProperties>
</file>